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5580" activeTab="1"/>
  </bookViews>
  <sheets>
    <sheet name="DRY FM&amp;COM.FM&amp;GRS" sheetId="1" r:id="rId1"/>
    <sheet name="GRAZING" sheetId="2" r:id="rId2"/>
    <sheet name="FALCON RNCH SALES" sheetId="3" r:id="rId3"/>
    <sheet name="LDS TR.SALES" sheetId="4" r:id="rId4"/>
    <sheet name="IMP.COUNTY TR.SALES" sheetId="5" r:id="rId5"/>
    <sheet name="VAC.COUNTY TR.SALES" sheetId="6" r:id="rId6"/>
    <sheet name="SOUTH LIMON TR.SALES" sheetId="7" r:id="rId7"/>
    <sheet name="NORTH LIMON TR. SALES" sheetId="8" r:id="rId8"/>
    <sheet name="FOXX MESA RANCH" sheetId="9" r:id="rId9"/>
  </sheets>
  <definedNames>
    <definedName name="_xlnm.Print_Area" localSheetId="0">'DRY FM&amp;COM.FM&amp;GRS'!$A$1:$W$43</definedName>
    <definedName name="_xlnm.Print_Area" localSheetId="2">'FALCON RNCH SALES'!$A$20:$X$35</definedName>
    <definedName name="_xlnm.Print_Area" localSheetId="8">'FOXX MESA RANCH'!$A$1:$X$23</definedName>
    <definedName name="_xlnm.Print_Area" localSheetId="1">'GRAZING'!$A$3:$X$42</definedName>
    <definedName name="_xlnm.Print_Area" localSheetId="4">'IMP.COUNTY TR.SALES'!$A$1:$Y$14</definedName>
    <definedName name="_xlnm.Print_Area" localSheetId="3">'LDS TR.SALES'!$A$1:$X$20</definedName>
    <definedName name="_xlnm.Print_Area" localSheetId="7">'NORTH LIMON TR. SALES'!$A$1:$X$23</definedName>
    <definedName name="_xlnm.Print_Area" localSheetId="6">'SOUTH LIMON TR.SALES'!$A$1:$AB$9</definedName>
  </definedNames>
  <calcPr fullCalcOnLoad="1"/>
</workbook>
</file>

<file path=xl/comments8.xml><?xml version="1.0" encoding="utf-8"?>
<comments xmlns="http://schemas.openxmlformats.org/spreadsheetml/2006/main">
  <authors>
    <author>Lincoln County</author>
  </authors>
  <commentList>
    <comment ref="N5" authorId="0">
      <text>
        <r>
          <rPr>
            <b/>
            <sz val="8"/>
            <rFont val="Tahoma"/>
            <family val="2"/>
          </rPr>
          <t>Lincoln County: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Lincoln County</author>
  </authors>
  <commentList>
    <comment ref="N5" authorId="0">
      <text>
        <r>
          <rPr>
            <b/>
            <sz val="8"/>
            <rFont val="Tahoma"/>
            <family val="2"/>
          </rPr>
          <t>Lincoln County: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<sst xmlns="http://schemas.openxmlformats.org/spreadsheetml/2006/main" count="534" uniqueCount="212">
  <si>
    <t>PARCEL #</t>
  </si>
  <si>
    <t>LEGAL</t>
  </si>
  <si>
    <t>GRANTOR</t>
  </si>
  <si>
    <t>GRANTEE</t>
  </si>
  <si>
    <t>BK/PG</t>
  </si>
  <si>
    <t>DATE</t>
  </si>
  <si>
    <t>CLASS</t>
  </si>
  <si>
    <t>ACRES</t>
  </si>
  <si>
    <t>TOTAL $</t>
  </si>
  <si>
    <t>$/ACRE</t>
  </si>
  <si>
    <t xml:space="preserve"> </t>
  </si>
  <si>
    <t xml:space="preserve">TOTAL </t>
  </si>
  <si>
    <t>WEIGHTED:</t>
  </si>
  <si>
    <t>$</t>
  </si>
  <si>
    <t>PER ACRE</t>
  </si>
  <si>
    <t>SELLER</t>
  </si>
  <si>
    <t>BUYER</t>
  </si>
  <si>
    <t># IMPROV</t>
  </si>
  <si>
    <t># HOUSES</t>
  </si>
  <si>
    <t># MH</t>
  </si>
  <si>
    <t>AVERAGE $</t>
  </si>
  <si>
    <t>/ ACRE</t>
  </si>
  <si>
    <t>HOUSE</t>
  </si>
  <si>
    <t>MH</t>
  </si>
  <si>
    <t>$/AC</t>
  </si>
  <si>
    <t>ADJUSTED(LESS IMP)</t>
  </si>
  <si>
    <t>#ACRES</t>
  </si>
  <si>
    <t>NORTH LIMON TRACTS</t>
  </si>
  <si>
    <t>SOUTH LIMON TRACTS</t>
  </si>
  <si>
    <t># HOUSE</t>
  </si>
  <si>
    <t>VACANT COUNTY TRACTS</t>
  </si>
  <si>
    <t>IMPROVED COUNTY TRACTS</t>
  </si>
  <si>
    <t>GRAZING</t>
  </si>
  <si>
    <t>L.D.S. TRACTS</t>
  </si>
  <si>
    <t>IMPROVED SALES</t>
  </si>
  <si>
    <t># IMP</t>
  </si>
  <si>
    <t>COMBINATION DRY FARM &amp; GRASS</t>
  </si>
  <si>
    <t>LINCOLN RANCH, LLC</t>
  </si>
  <si>
    <t>FALCON RANCH TRACTS AND</t>
  </si>
  <si>
    <t xml:space="preserve">DRY FARM </t>
  </si>
  <si>
    <t>WITH IMPROVEMENTS</t>
  </si>
  <si>
    <t>COMBINATION IRRIGATION, DRY FARM &amp; GRASS</t>
  </si>
  <si>
    <t>RECPT.#</t>
  </si>
  <si>
    <t>1-F</t>
  </si>
  <si>
    <t>PAGE 1</t>
  </si>
  <si>
    <t>FOXX MESA RANCH</t>
  </si>
  <si>
    <t>W2 SEC. 17; SEC. 18 E. OF C.R. 2; W2 SEC. 20 T14S R59W</t>
  </si>
  <si>
    <t># IMP ON</t>
  </si>
  <si>
    <t>TAX ROLL</t>
  </si>
  <si>
    <t>2009 SALES</t>
  </si>
  <si>
    <t xml:space="preserve">SALES: 2009 </t>
  </si>
  <si>
    <t>E2 SEC. 29-8-54</t>
  </si>
  <si>
    <t>VICE FARMS, INC.</t>
  </si>
  <si>
    <t>WM K &amp; G GLADYS MONKS</t>
  </si>
  <si>
    <t>SALES: 2009</t>
  </si>
  <si>
    <t>SE4 LESS N. 165' SEC. 25-8-55</t>
  </si>
  <si>
    <t>STANLEY J MARTIN</t>
  </si>
  <si>
    <t>HARVEY G MARTIN</t>
  </si>
  <si>
    <t>1-G</t>
  </si>
  <si>
    <t>N2 SEC. 12-17-53</t>
  </si>
  <si>
    <t>HARVEY MCFALLS EST;LEWIS MCFALLS</t>
  </si>
  <si>
    <t>PENSCO TRUST CO., CUSTODIAN</t>
  </si>
  <si>
    <t>330831-834</t>
  </si>
  <si>
    <t>5-F</t>
  </si>
  <si>
    <t>4-G</t>
  </si>
  <si>
    <t>227.3 AC.M/L INW2 SEC. 32-7-53</t>
  </si>
  <si>
    <t>LLOYD D &amp; MYRA J DECKER</t>
  </si>
  <si>
    <t>HARRISON A CRAVEN</t>
  </si>
  <si>
    <t>TR. IN W2S2SW4 SEC. 23-7-54</t>
  </si>
  <si>
    <t>USBC BANK USA TRUSTEE</t>
  </si>
  <si>
    <t>MICHAEL L SPARLING</t>
  </si>
  <si>
    <t>RTI</t>
  </si>
  <si>
    <t>SW4 SEC. 14-17-52</t>
  </si>
  <si>
    <t>MAYO &amp; ANSLEY</t>
  </si>
  <si>
    <t>DEE L &amp; DIANA J BILLHEIMER</t>
  </si>
  <si>
    <t>330972</t>
  </si>
  <si>
    <t>W2 SEC. 31-14-59</t>
  </si>
  <si>
    <t>MILTON L &amp; STEPHANIE E KUNAU</t>
  </si>
  <si>
    <t>ROBERT J &amp; GLORIA R NICHOLS</t>
  </si>
  <si>
    <t>4-F</t>
  </si>
  <si>
    <t>3-G</t>
  </si>
  <si>
    <t>1 &amp; 2MH?</t>
  </si>
  <si>
    <t>OUTBLDGS</t>
  </si>
  <si>
    <t>NE4 SOUTH OF RR SEC. 27-9-56</t>
  </si>
  <si>
    <t>MARTHA CRAIG</t>
  </si>
  <si>
    <t>JOHN W CRAIG</t>
  </si>
  <si>
    <t>331113</t>
  </si>
  <si>
    <t>2-G</t>
  </si>
  <si>
    <t>FAMILY</t>
  </si>
  <si>
    <t>ROGER &amp; JOY NOAKES</t>
  </si>
  <si>
    <t>J.R.C. ENTERPRISES, LLC</t>
  </si>
  <si>
    <t>E2W2NE4 SEC. 11-14-58</t>
  </si>
  <si>
    <t>C CARLTON SMITH</t>
  </si>
  <si>
    <t>CRISTINE I. WATKINS</t>
  </si>
  <si>
    <t>N2 LESS 15.6 AC. TRACT SEC. 22-8-53</t>
  </si>
  <si>
    <t>SE4NE4, SE4 LESS 1.88 AC M/L SEC. 4-11-54</t>
  </si>
  <si>
    <t>ROY M. &amp; EDNA L. MURPHY</t>
  </si>
  <si>
    <t>DAVID &amp; RAYLEENE THOMPSON  JT</t>
  </si>
  <si>
    <t>331286</t>
  </si>
  <si>
    <t>ALL SEC. 5-15-55</t>
  </si>
  <si>
    <t>331407</t>
  </si>
  <si>
    <t>SUSAN BEMISS &amp; BEVERLY STAFFORD PR'S</t>
  </si>
  <si>
    <t>MARC A. &amp; CHRISTINE M. HOLLENBAUGH JT</t>
  </si>
  <si>
    <t>LARRY A &amp; JACKIE HIGGINS</t>
  </si>
  <si>
    <t>STEVEN A &amp; DEBRA L PAYNE</t>
  </si>
  <si>
    <t>JAMES E VINSON SR., ETAL</t>
  </si>
  <si>
    <t>16 AC. TRACT IN NW4SW4 SEC. 29</t>
  </si>
  <si>
    <t>JAMES E VINSON SR, ETAL</t>
  </si>
  <si>
    <t>331424</t>
  </si>
  <si>
    <t>ROBERT D &amp; BARBARA L PAYNE</t>
  </si>
  <si>
    <t>ALL SEC. 10, ALL SEC. 11-6-52</t>
  </si>
  <si>
    <t>JEAN ANN MELIA</t>
  </si>
  <si>
    <t>REFEE TRADE VIII, LLC</t>
  </si>
  <si>
    <t xml:space="preserve">E2, NW4, LOTS 1 &amp;2 SEC. 1; N2NE4 LESS .64 </t>
  </si>
  <si>
    <t>ACRES SEC. 12-6-52</t>
  </si>
  <si>
    <t>CARLIN S. &amp; ROBERTA I. STRATTON</t>
  </si>
  <si>
    <t>35 AC. TR. IN N2N2NE4 SEC. 8-9-56</t>
  </si>
  <si>
    <t>NANCY KLOCK</t>
  </si>
  <si>
    <t>ANTHONY &amp; LORI JOHNSON</t>
  </si>
  <si>
    <t>JERRY L,JAMES R &amp; LARRY J KELLY</t>
  </si>
  <si>
    <t>JARED L &amp; ROBERT G WILLIAMS</t>
  </si>
  <si>
    <t>JERRY L KELLY, P.R.</t>
  </si>
  <si>
    <t>331684</t>
  </si>
  <si>
    <t>331680-682</t>
  </si>
  <si>
    <t>E2W2SE4 SEC. 12-14-58</t>
  </si>
  <si>
    <t>LEROY &amp; MARCELLA ROMERO</t>
  </si>
  <si>
    <t>DAVID SEVERSON</t>
  </si>
  <si>
    <t>ALL N. &amp; E. OF RR ROW SEC. 20-13-52</t>
  </si>
  <si>
    <t>PHILLIP E CAMENISCH</t>
  </si>
  <si>
    <t>331789</t>
  </si>
  <si>
    <t xml:space="preserve">ROBERT GARY SCHAFER </t>
  </si>
  <si>
    <t>SW4 SEC. 2-15-58</t>
  </si>
  <si>
    <t>JACK L PFOST</t>
  </si>
  <si>
    <t>STACY &amp; MAC DEAL</t>
  </si>
  <si>
    <t>S2SW4, S2N2SW4 SEC. 3; S2, NW4 SEC. 10</t>
  </si>
  <si>
    <t>NW4, N2NE4 SEC. 15-7-54</t>
  </si>
  <si>
    <t>DEANNE SMITHBURG</t>
  </si>
  <si>
    <t>REM LAND, LLC</t>
  </si>
  <si>
    <t>1F</t>
  </si>
  <si>
    <t>2F</t>
  </si>
  <si>
    <t>1G</t>
  </si>
  <si>
    <t>SW4 SEC. 34-14-56</t>
  </si>
  <si>
    <t>LOCKWOOD ESTATES</t>
  </si>
  <si>
    <t>MARVIN J HARRIS</t>
  </si>
  <si>
    <t>331736</t>
  </si>
  <si>
    <t>TR. #8 IN NE4SE4 SEC. 30-15-59</t>
  </si>
  <si>
    <t>FIDEL &amp; PRICILLA G. MEDINA</t>
  </si>
  <si>
    <t>STEVE HART</t>
  </si>
  <si>
    <t>ALL SEC. 1,2,3,11 LESS HWY-14-53</t>
  </si>
  <si>
    <t>WILMA P. MOSHER</t>
  </si>
  <si>
    <t>MATTHEW C. &amp; ROSEMARY K. MOSHER JT</t>
  </si>
  <si>
    <t>332070/077</t>
  </si>
  <si>
    <t>Sept-09</t>
  </si>
  <si>
    <t>ALL SEC. 19-9-52</t>
  </si>
  <si>
    <t>CRYSTAL SPRINGS RANCH, INC.</t>
  </si>
  <si>
    <t>DENEISE BROWN, DESIREE VASSIOS ROOSA</t>
  </si>
  <si>
    <t>AND BILL VASSIOS</t>
  </si>
  <si>
    <t>3F</t>
  </si>
  <si>
    <t>2G</t>
  </si>
  <si>
    <t>E2W2NW4 SEC. 12-14-58</t>
  </si>
  <si>
    <t>DANIEL J. WASSER</t>
  </si>
  <si>
    <t>ESTELA &amp; JOSE RUEDA</t>
  </si>
  <si>
    <t>VACANT</t>
  </si>
  <si>
    <t>W2NE4, SE4 SEC. 14, NE4NE4 SEC. 23-17-53</t>
  </si>
  <si>
    <t>DAVIS BROTHERS FARMS, INC.</t>
  </si>
  <si>
    <t>JOHN V. LOUDERMILK</t>
  </si>
  <si>
    <t>363314100032    363323100033</t>
  </si>
  <si>
    <t>363314200015    363513100019    363502100004</t>
  </si>
  <si>
    <t>D4 CATTLE RANCH INC.</t>
  </si>
  <si>
    <t>LAND IN 17-53 &amp; 17-54                                 (SEE DOC. FOR COMPLETE LEGAL)</t>
  </si>
  <si>
    <t>SE4SE4 (TR. #5) LINC. RANCH</t>
  </si>
  <si>
    <t>THE SEC. OF VETERANS AFFAIRS</t>
  </si>
  <si>
    <t>AUDRA D. KOCH</t>
  </si>
  <si>
    <t>69.25 AC. TR. M/L IN NE4 SEC. 13-9-55</t>
  </si>
  <si>
    <t>JONATHAN R. CARRICK</t>
  </si>
  <si>
    <t>GEORGE W. OBERNAGEL &amp; DALE HAUDRICH</t>
  </si>
  <si>
    <t>E2, NW4, LOTS 1 &amp; 2 SEC. 1;</t>
  </si>
  <si>
    <t xml:space="preserve"> N2NE4 LESS .64 ACRES SEC. 12-6-52</t>
  </si>
  <si>
    <t>CHARLES H. &amp; LOIS SCHULTE  JT</t>
  </si>
  <si>
    <t xml:space="preserve">ALL THAT PORTION OF W2SW4 LYING W. </t>
  </si>
  <si>
    <t>OF WESTERLY ROW LINE FOR UPRR SEC. 6-13-52</t>
  </si>
  <si>
    <t>H.L.R. PARTNERSHIP OF LINCOLN COUNTY</t>
  </si>
  <si>
    <t>DARYL K. &amp; TINA J. WAITE JT</t>
  </si>
  <si>
    <t>16 AC. TRACT IN NW4SW4 SEC. 29-14-59</t>
  </si>
  <si>
    <t>16 AC- 29; NW-32-14-59</t>
  </si>
  <si>
    <t>ALL N OF RR SEC 10; N2 N OF RR SEC. 11-9-52</t>
  </si>
  <si>
    <t>ELAINE S. SMITHBURG</t>
  </si>
  <si>
    <t>332650</t>
  </si>
  <si>
    <t>N2NE4 SEC. 22-8-52</t>
  </si>
  <si>
    <t>ROBERT L. &amp; CHARLOTTE J. SMITHBURG TIC</t>
  </si>
  <si>
    <t>LYLE E. &amp; CHRISTY J. SMITHBURG  TIC</t>
  </si>
  <si>
    <t>22 AC. M/L IN SE4 SEC. 35-8-53</t>
  </si>
  <si>
    <t>PARKER RANCH &amp; CATTLE CO.</t>
  </si>
  <si>
    <t>MICHAEL C. &amp; ALISE KLANN  JT</t>
  </si>
  <si>
    <t>1-SP</t>
  </si>
  <si>
    <t>S2 SEC. 26; ALL SEC. 35 LESS 22 AC M/L-8-53</t>
  </si>
  <si>
    <t>MICHAEL C. &amp; ALISE KLANN JT</t>
  </si>
  <si>
    <t>2-F</t>
  </si>
  <si>
    <t>NW4NW4 SEC. 1-14-58</t>
  </si>
  <si>
    <t>PATRICIA BREY, P.R.</t>
  </si>
  <si>
    <t>LAWRENCE J. &amp; JONELL R. CHESTER</t>
  </si>
  <si>
    <t>332824</t>
  </si>
  <si>
    <t>SE4NE4 SEC. 22 T15S R55W-SALE INCL. OTHER LAND</t>
  </si>
  <si>
    <t>MILE HIGH BANKS</t>
  </si>
  <si>
    <t>JOHN E. &amp; ANGELA D. WACKER   JT</t>
  </si>
  <si>
    <t>SALE INCL. OTHER LAND</t>
  </si>
  <si>
    <t>S2 SEC. 27; ALL SEC. 34-15-55</t>
  </si>
  <si>
    <t>DICK IGOU ETAL</t>
  </si>
  <si>
    <t>THOMAS &amp; BRENDA GOETZ  JT</t>
  </si>
  <si>
    <t>332748</t>
  </si>
  <si>
    <t>SW4 SEC. 24; N2 SEC. 25-14-58</t>
  </si>
  <si>
    <t>SE4, E2NW4, S2NE4, NW4NE4 SEC. 24-14-58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</si>
</sst>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-yy"/>
    <numFmt numFmtId="166" formatCode="&quot;$&quot;#,##0.00"/>
    <numFmt numFmtId="167" formatCode="[$-409]mmm\-yy;@"/>
    <numFmt numFmtId="168" formatCode="[$-409]dddd\,\ mmmm\ dd\,\ yyyy"/>
    <numFmt numFmtId="169" formatCode="[$-409]mmmm\-yy;@"/>
    <numFmt numFmtId="170" formatCode="m/d/yy;@"/>
    <numFmt numFmtId="171" formatCode="mm/dd/yy;@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color indexed="57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color indexed="17"/>
      <name val="Arial"/>
      <family val="2"/>
    </font>
    <font>
      <b/>
      <sz val="8"/>
      <color indexed="17"/>
      <name val="Times New Roman"/>
      <family val="1"/>
    </font>
    <font>
      <b/>
      <sz val="8"/>
      <name val="Times New Roman"/>
      <family val="1"/>
    </font>
    <font>
      <b/>
      <sz val="10"/>
      <color indexed="17"/>
      <name val="Arial"/>
      <family val="2"/>
    </font>
    <font>
      <sz val="6"/>
      <name val="Times New Roman"/>
      <family val="1"/>
    </font>
    <font>
      <b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8"/>
      <color indexed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8"/>
      <color rgb="FF0066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" fontId="0" fillId="0" borderId="0" xfId="0" applyNumberFormat="1" applyAlignment="1">
      <alignment/>
    </xf>
    <xf numFmtId="166" fontId="5" fillId="0" borderId="0" xfId="0" applyNumberFormat="1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166" fontId="5" fillId="0" borderId="0" xfId="0" applyNumberFormat="1" applyFont="1" applyAlignment="1">
      <alignment/>
    </xf>
    <xf numFmtId="0" fontId="3" fillId="0" borderId="0" xfId="0" applyFont="1" applyAlignment="1">
      <alignment/>
    </xf>
    <xf numFmtId="166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64" fontId="5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164" fontId="59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0" fillId="0" borderId="11" xfId="0" applyFont="1" applyBorder="1" applyAlignment="1">
      <alignment horizontal="center"/>
    </xf>
    <xf numFmtId="1" fontId="5" fillId="0" borderId="10" xfId="0" applyNumberFormat="1" applyFont="1" applyBorder="1" applyAlignment="1">
      <alignment horizontal="left"/>
    </xf>
    <xf numFmtId="167" fontId="5" fillId="0" borderId="0" xfId="0" applyNumberFormat="1" applyFont="1" applyBorder="1" applyAlignment="1">
      <alignment horizontal="center"/>
    </xf>
    <xf numFmtId="0" fontId="5" fillId="0" borderId="0" xfId="0" applyFont="1" applyAlignment="1" quotePrefix="1">
      <alignment/>
    </xf>
    <xf numFmtId="164" fontId="3" fillId="0" borderId="0" xfId="0" applyNumberFormat="1" applyFont="1" applyAlignment="1">
      <alignment horizontal="right"/>
    </xf>
    <xf numFmtId="164" fontId="59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166" fontId="19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164" fontId="61" fillId="0" borderId="0" xfId="0" applyNumberFormat="1" applyFont="1" applyAlignment="1">
      <alignment horizontal="right"/>
    </xf>
    <xf numFmtId="166" fontId="61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1" fontId="5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right"/>
    </xf>
    <xf numFmtId="0" fontId="20" fillId="0" borderId="0" xfId="0" applyFont="1" applyAlignment="1">
      <alignment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49" fontId="17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7" fillId="0" borderId="13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20</xdr:col>
      <xdr:colOff>19050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9867900" y="323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49"/>
  <sheetViews>
    <sheetView zoomScalePageLayoutView="0" workbookViewId="0" topLeftCell="E1">
      <selection activeCell="A27" sqref="A27"/>
    </sheetView>
  </sheetViews>
  <sheetFormatPr defaultColWidth="9.140625" defaultRowHeight="12.75"/>
  <cols>
    <col min="1" max="1" width="15.00390625" style="0" customWidth="1"/>
    <col min="2" max="2" width="0.71875" style="0" customWidth="1"/>
    <col min="3" max="3" width="36.28125" style="0" customWidth="1"/>
    <col min="4" max="4" width="0.71875" style="0" customWidth="1"/>
    <col min="5" max="5" width="33.8515625" style="0" customWidth="1"/>
    <col min="6" max="6" width="0.5625" style="0" customWidth="1"/>
    <col min="7" max="7" width="34.421875" style="0" customWidth="1"/>
    <col min="8" max="8" width="0.5625" style="0" customWidth="1"/>
    <col min="10" max="10" width="0.5625" style="0" customWidth="1"/>
    <col min="12" max="12" width="0.5625" style="0" customWidth="1"/>
    <col min="14" max="14" width="0.71875" style="0" customWidth="1"/>
    <col min="16" max="16" width="0.5625" style="0" customWidth="1"/>
    <col min="17" max="17" width="10.8515625" style="0" bestFit="1" customWidth="1"/>
    <col min="18" max="18" width="0.71875" style="0" customWidth="1"/>
    <col min="19" max="19" width="9.57421875" style="0" customWidth="1"/>
    <col min="20" max="20" width="0.71875" style="0" customWidth="1"/>
    <col min="21" max="21" width="10.00390625" style="0" customWidth="1"/>
    <col min="22" max="22" width="0.5625" style="0" customWidth="1"/>
    <col min="23" max="23" width="8.140625" style="0" customWidth="1"/>
  </cols>
  <sheetData>
    <row r="1" spans="1:6" ht="12.75">
      <c r="A1" s="32" t="s">
        <v>49</v>
      </c>
      <c r="F1" s="30" t="s">
        <v>39</v>
      </c>
    </row>
    <row r="3" spans="1:19" ht="13.5" thickBot="1">
      <c r="A3" s="18" t="s">
        <v>0</v>
      </c>
      <c r="B3" s="19"/>
      <c r="C3" s="18" t="s">
        <v>1</v>
      </c>
      <c r="D3" s="18"/>
      <c r="E3" s="18" t="s">
        <v>2</v>
      </c>
      <c r="F3" s="18"/>
      <c r="G3" s="18" t="s">
        <v>3</v>
      </c>
      <c r="H3" s="18"/>
      <c r="I3" s="18" t="s">
        <v>42</v>
      </c>
      <c r="J3" s="18"/>
      <c r="K3" s="18" t="s">
        <v>5</v>
      </c>
      <c r="L3" s="18"/>
      <c r="M3" s="18" t="s">
        <v>6</v>
      </c>
      <c r="N3" s="18"/>
      <c r="O3" s="18" t="s">
        <v>7</v>
      </c>
      <c r="P3" s="20"/>
      <c r="Q3" s="18" t="s">
        <v>8</v>
      </c>
      <c r="R3" s="19"/>
      <c r="S3" s="18" t="s">
        <v>9</v>
      </c>
    </row>
    <row r="4" spans="1:21" ht="12.75">
      <c r="A4" s="15">
        <v>253129100066</v>
      </c>
      <c r="B4" s="2"/>
      <c r="C4" s="8" t="s">
        <v>51</v>
      </c>
      <c r="D4" s="3"/>
      <c r="E4" s="17" t="s">
        <v>52</v>
      </c>
      <c r="F4" s="17"/>
      <c r="G4" s="17" t="s">
        <v>53</v>
      </c>
      <c r="H4" s="3"/>
      <c r="I4" s="5">
        <v>330718</v>
      </c>
      <c r="J4" s="5"/>
      <c r="K4" s="88">
        <v>39828</v>
      </c>
      <c r="L4" s="5"/>
      <c r="M4" s="5" t="s">
        <v>43</v>
      </c>
      <c r="N4" s="5"/>
      <c r="O4" s="5">
        <v>320</v>
      </c>
      <c r="P4" s="5"/>
      <c r="Q4" s="7">
        <v>160000</v>
      </c>
      <c r="R4" s="5"/>
      <c r="S4" s="110">
        <f>SUM(Q4/O4)</f>
        <v>500</v>
      </c>
      <c r="U4" s="2"/>
    </row>
    <row r="5" spans="1:23" ht="12.75">
      <c r="A5" s="15">
        <v>232332200072</v>
      </c>
      <c r="B5" s="3"/>
      <c r="C5" s="3" t="s">
        <v>65</v>
      </c>
      <c r="D5" s="3"/>
      <c r="E5" s="3" t="s">
        <v>66</v>
      </c>
      <c r="F5" s="3"/>
      <c r="G5" s="37" t="s">
        <v>67</v>
      </c>
      <c r="H5" s="3"/>
      <c r="I5" s="40">
        <v>330926</v>
      </c>
      <c r="J5" s="3"/>
      <c r="K5" s="88">
        <v>39853</v>
      </c>
      <c r="L5" s="3"/>
      <c r="M5" s="5" t="s">
        <v>43</v>
      </c>
      <c r="N5" s="3"/>
      <c r="O5" s="5">
        <v>277.3</v>
      </c>
      <c r="P5" s="3"/>
      <c r="Q5" s="7">
        <v>120000</v>
      </c>
      <c r="R5" s="55"/>
      <c r="S5" s="110">
        <f>SUM(Q5/O5)</f>
        <v>432.744320230797</v>
      </c>
      <c r="T5" s="3"/>
      <c r="U5" s="3"/>
      <c r="V5" s="3"/>
      <c r="W5" s="3"/>
    </row>
    <row r="6" spans="1:19" ht="12.75">
      <c r="A6" s="15">
        <v>253322100033</v>
      </c>
      <c r="B6" s="2"/>
      <c r="C6" s="8" t="s">
        <v>94</v>
      </c>
      <c r="D6" s="3"/>
      <c r="E6" s="17" t="s">
        <v>89</v>
      </c>
      <c r="F6" s="17"/>
      <c r="G6" s="17" t="s">
        <v>90</v>
      </c>
      <c r="H6" s="3"/>
      <c r="I6" s="5">
        <v>331324</v>
      </c>
      <c r="J6" s="5"/>
      <c r="K6" s="88">
        <v>39942</v>
      </c>
      <c r="L6" s="5"/>
      <c r="M6" s="5" t="s">
        <v>43</v>
      </c>
      <c r="N6" s="5"/>
      <c r="O6" s="5">
        <v>314.9</v>
      </c>
      <c r="P6" s="5"/>
      <c r="Q6" s="7">
        <v>150000</v>
      </c>
      <c r="R6" s="5"/>
      <c r="S6" s="110">
        <f>SUM(Q6/O6)</f>
        <v>476.341695776437</v>
      </c>
    </row>
    <row r="7" spans="1:19" ht="12.75">
      <c r="A7" s="15">
        <v>331534300090</v>
      </c>
      <c r="B7" s="3"/>
      <c r="C7" s="52" t="s">
        <v>141</v>
      </c>
      <c r="D7" s="3"/>
      <c r="E7" s="17" t="s">
        <v>142</v>
      </c>
      <c r="F7" s="3"/>
      <c r="G7" s="17" t="s">
        <v>143</v>
      </c>
      <c r="H7" s="3"/>
      <c r="I7" s="9" t="s">
        <v>144</v>
      </c>
      <c r="J7" s="5"/>
      <c r="K7" s="88">
        <v>40034</v>
      </c>
      <c r="L7" s="5"/>
      <c r="M7" s="5" t="s">
        <v>79</v>
      </c>
      <c r="N7" s="5"/>
      <c r="O7" s="5">
        <v>153</v>
      </c>
      <c r="P7" s="5"/>
      <c r="Q7" s="7">
        <v>48000</v>
      </c>
      <c r="R7" s="5"/>
      <c r="S7" s="110">
        <f>SUM(Q7/O7)</f>
        <v>313.72549019607845</v>
      </c>
    </row>
    <row r="8" spans="1:19" ht="12.75">
      <c r="A8" s="15">
        <v>331101200007</v>
      </c>
      <c r="B8" s="3"/>
      <c r="C8" s="52" t="s">
        <v>198</v>
      </c>
      <c r="D8" s="3"/>
      <c r="E8" s="17" t="s">
        <v>199</v>
      </c>
      <c r="F8" s="3"/>
      <c r="G8" s="17" t="s">
        <v>200</v>
      </c>
      <c r="H8" s="3"/>
      <c r="I8" s="9" t="s">
        <v>201</v>
      </c>
      <c r="J8" s="5"/>
      <c r="K8" s="88">
        <v>40148</v>
      </c>
      <c r="L8" s="5"/>
      <c r="M8" s="5" t="s">
        <v>79</v>
      </c>
      <c r="N8" s="5"/>
      <c r="O8" s="5">
        <v>36.62</v>
      </c>
      <c r="P8" s="5"/>
      <c r="Q8" s="7">
        <v>2000</v>
      </c>
      <c r="R8" s="5"/>
      <c r="S8" s="57">
        <f>SUM(Q8/O8)</f>
        <v>54.61496450027308</v>
      </c>
    </row>
    <row r="9" spans="1:19" ht="12.75">
      <c r="A9" s="15"/>
      <c r="B9" s="2"/>
      <c r="C9" s="8"/>
      <c r="D9" s="37"/>
      <c r="E9" s="80"/>
      <c r="F9" s="17"/>
      <c r="G9" s="17"/>
      <c r="H9" s="3"/>
      <c r="I9" s="5"/>
      <c r="J9" s="5"/>
      <c r="K9" s="88"/>
      <c r="L9" s="5"/>
      <c r="M9" s="5"/>
      <c r="N9" s="5"/>
      <c r="O9" s="5"/>
      <c r="P9" s="5"/>
      <c r="Q9" s="7"/>
      <c r="R9" s="5"/>
      <c r="S9" s="57"/>
    </row>
    <row r="10" spans="1:19" ht="12.75">
      <c r="A10" s="15"/>
      <c r="B10" s="2"/>
      <c r="C10" s="8"/>
      <c r="D10" s="3"/>
      <c r="E10" s="17"/>
      <c r="F10" s="17"/>
      <c r="G10" s="17"/>
      <c r="H10" s="3"/>
      <c r="I10" s="5"/>
      <c r="J10" s="5"/>
      <c r="K10" s="88"/>
      <c r="L10" s="5"/>
      <c r="M10" s="9"/>
      <c r="N10" s="5"/>
      <c r="O10" s="5"/>
      <c r="P10" s="5"/>
      <c r="Q10" s="7"/>
      <c r="R10" s="5"/>
      <c r="S10" s="57"/>
    </row>
    <row r="11" spans="1:23" ht="12.75">
      <c r="A11" s="15"/>
      <c r="B11" s="3"/>
      <c r="C11" s="52"/>
      <c r="D11" s="3"/>
      <c r="E11" s="3"/>
      <c r="F11" s="3"/>
      <c r="G11" s="37"/>
      <c r="H11" s="3"/>
      <c r="I11" s="40"/>
      <c r="J11" s="3"/>
      <c r="K11" s="88"/>
      <c r="L11" s="3"/>
      <c r="M11" s="5"/>
      <c r="N11" s="3"/>
      <c r="O11" s="5"/>
      <c r="P11" s="3"/>
      <c r="Q11" s="7"/>
      <c r="R11" s="4"/>
      <c r="S11" s="57"/>
      <c r="T11" s="3"/>
      <c r="U11" s="3"/>
      <c r="V11" s="3"/>
      <c r="W11" s="3"/>
    </row>
    <row r="12" spans="1:19" ht="12.75">
      <c r="A12" s="15"/>
      <c r="B12" s="2"/>
      <c r="C12" s="8"/>
      <c r="D12" s="3"/>
      <c r="E12" s="17"/>
      <c r="F12" s="17"/>
      <c r="G12" s="17"/>
      <c r="H12" s="3"/>
      <c r="I12" s="5"/>
      <c r="J12" s="5"/>
      <c r="K12" s="88"/>
      <c r="L12" s="5"/>
      <c r="M12" s="9"/>
      <c r="N12" s="5"/>
      <c r="O12" s="5"/>
      <c r="P12" s="5"/>
      <c r="Q12" s="7"/>
      <c r="R12" s="5"/>
      <c r="S12" s="57"/>
    </row>
    <row r="13" spans="1:19" ht="12.75">
      <c r="A13" s="15"/>
      <c r="B13" s="2"/>
      <c r="C13" s="8"/>
      <c r="D13" s="3"/>
      <c r="E13" s="17"/>
      <c r="F13" s="17"/>
      <c r="G13" s="17"/>
      <c r="H13" s="3"/>
      <c r="I13" s="5"/>
      <c r="J13" s="5"/>
      <c r="K13" s="88"/>
      <c r="L13" s="5"/>
      <c r="M13" s="9"/>
      <c r="N13" s="5"/>
      <c r="O13" s="5"/>
      <c r="P13" s="5"/>
      <c r="Q13" s="7"/>
      <c r="R13" s="5"/>
      <c r="S13" s="57"/>
    </row>
    <row r="14" spans="1:19" ht="12.75">
      <c r="A14" s="15"/>
      <c r="B14" s="2"/>
      <c r="C14" s="8"/>
      <c r="D14" s="3"/>
      <c r="E14" s="17"/>
      <c r="F14" s="17"/>
      <c r="G14" s="17"/>
      <c r="H14" s="3"/>
      <c r="I14" s="12"/>
      <c r="J14" s="5"/>
      <c r="K14" s="88"/>
      <c r="L14" s="5"/>
      <c r="M14" s="9"/>
      <c r="N14" s="5"/>
      <c r="O14" s="5"/>
      <c r="P14" s="5"/>
      <c r="Q14" s="7"/>
      <c r="R14" s="5"/>
      <c r="S14" s="57"/>
    </row>
    <row r="15" spans="1:19" ht="12.75">
      <c r="A15" s="15"/>
      <c r="B15" s="2"/>
      <c r="C15" s="8"/>
      <c r="D15" s="3"/>
      <c r="E15" s="17"/>
      <c r="F15" s="17"/>
      <c r="G15" s="17"/>
      <c r="H15" s="3"/>
      <c r="I15" s="5"/>
      <c r="J15" s="5"/>
      <c r="K15" s="88"/>
      <c r="L15" s="5"/>
      <c r="M15" s="9"/>
      <c r="N15" s="5"/>
      <c r="O15" s="5"/>
      <c r="P15" s="5"/>
      <c r="Q15" s="7"/>
      <c r="R15" s="5"/>
      <c r="S15" s="57"/>
    </row>
    <row r="16" spans="1:19" ht="12.75">
      <c r="A16" s="15"/>
      <c r="C16" s="3"/>
      <c r="D16" s="3"/>
      <c r="E16" s="17"/>
      <c r="F16" s="17"/>
      <c r="G16" s="17"/>
      <c r="H16" s="3"/>
      <c r="I16" s="5"/>
      <c r="J16" s="3"/>
      <c r="K16" s="88"/>
      <c r="L16" s="3"/>
      <c r="M16" s="5"/>
      <c r="N16" s="3"/>
      <c r="O16" s="5"/>
      <c r="P16" s="5"/>
      <c r="Q16" s="7"/>
      <c r="R16" s="5"/>
      <c r="S16" s="57"/>
    </row>
    <row r="17" spans="1:19" ht="12.75">
      <c r="A17" s="15"/>
      <c r="B17" s="3"/>
      <c r="C17" s="8"/>
      <c r="D17" s="3"/>
      <c r="E17" s="17"/>
      <c r="F17" s="17"/>
      <c r="G17" s="17"/>
      <c r="H17" s="3"/>
      <c r="I17" s="5"/>
      <c r="J17" s="3"/>
      <c r="K17" s="88"/>
      <c r="L17" s="3"/>
      <c r="M17" s="5"/>
      <c r="N17" s="3"/>
      <c r="O17" s="5"/>
      <c r="P17" s="5"/>
      <c r="Q17" s="7"/>
      <c r="R17" s="5"/>
      <c r="S17" s="57"/>
    </row>
    <row r="18" spans="1:19" ht="12.75">
      <c r="A18" s="15"/>
      <c r="D18" s="3"/>
      <c r="E18" s="17"/>
      <c r="F18" s="3"/>
      <c r="G18" s="17"/>
      <c r="H18" s="3"/>
      <c r="I18" s="5"/>
      <c r="J18" s="3"/>
      <c r="K18" s="88"/>
      <c r="L18" s="5"/>
      <c r="M18" s="9"/>
      <c r="N18" s="3"/>
      <c r="O18" s="5"/>
      <c r="P18" s="13"/>
      <c r="Q18" s="7"/>
      <c r="R18" s="5"/>
      <c r="S18" s="57"/>
    </row>
    <row r="19" spans="1:19" ht="12.75">
      <c r="A19" s="15"/>
      <c r="B19" s="3"/>
      <c r="C19" s="8"/>
      <c r="D19" s="3"/>
      <c r="E19" s="17"/>
      <c r="F19" s="3"/>
      <c r="G19" s="17"/>
      <c r="H19" s="3"/>
      <c r="I19" s="5"/>
      <c r="J19" s="3"/>
      <c r="K19" s="88"/>
      <c r="L19" s="5"/>
      <c r="M19" s="9"/>
      <c r="N19" s="5"/>
      <c r="O19" s="5"/>
      <c r="P19" s="5"/>
      <c r="Q19" s="7"/>
      <c r="R19" s="5"/>
      <c r="S19" s="57"/>
    </row>
    <row r="20" spans="1:21" ht="12.75">
      <c r="A20" s="15"/>
      <c r="B20" s="3"/>
      <c r="C20" s="8"/>
      <c r="D20" s="3"/>
      <c r="E20" s="17"/>
      <c r="F20" s="3"/>
      <c r="G20" s="17"/>
      <c r="H20" s="3"/>
      <c r="I20" s="5"/>
      <c r="J20" s="3"/>
      <c r="K20" s="88"/>
      <c r="L20" s="3"/>
      <c r="M20" s="9"/>
      <c r="N20" s="3"/>
      <c r="O20" s="5"/>
      <c r="P20" s="5"/>
      <c r="Q20" s="7"/>
      <c r="R20" s="5"/>
      <c r="S20" s="57"/>
      <c r="U20" s="109"/>
    </row>
    <row r="21" spans="1:21" ht="12.75">
      <c r="A21" s="15"/>
      <c r="B21" s="3"/>
      <c r="C21" s="8"/>
      <c r="D21" s="3"/>
      <c r="E21" s="17"/>
      <c r="F21" s="3"/>
      <c r="G21" s="17"/>
      <c r="H21" s="3"/>
      <c r="I21" s="5"/>
      <c r="J21" s="3"/>
      <c r="K21" s="88"/>
      <c r="L21" s="3"/>
      <c r="M21" s="9"/>
      <c r="N21" s="3"/>
      <c r="O21" s="5"/>
      <c r="P21" s="5"/>
      <c r="Q21" s="7"/>
      <c r="R21" s="5"/>
      <c r="S21" s="57"/>
      <c r="U21" s="109"/>
    </row>
    <row r="22" spans="1:19" ht="12.75">
      <c r="A22" s="15"/>
      <c r="B22" s="3"/>
      <c r="C22" s="8"/>
      <c r="D22" s="3"/>
      <c r="E22" s="17"/>
      <c r="F22" s="3"/>
      <c r="G22" s="17"/>
      <c r="H22" s="3"/>
      <c r="I22" s="5"/>
      <c r="J22" s="3"/>
      <c r="K22" s="85"/>
      <c r="L22" s="3"/>
      <c r="M22" s="9"/>
      <c r="N22" s="3"/>
      <c r="O22" s="5"/>
      <c r="P22" s="5"/>
      <c r="Q22" s="7"/>
      <c r="R22" s="13"/>
      <c r="S22" s="57"/>
    </row>
    <row r="23" spans="1:19" ht="12.75">
      <c r="A23" s="15"/>
      <c r="B23" s="3"/>
      <c r="C23" s="8"/>
      <c r="D23" s="3"/>
      <c r="E23" s="17"/>
      <c r="F23" s="3"/>
      <c r="G23" s="3"/>
      <c r="H23" s="3"/>
      <c r="I23" s="5"/>
      <c r="J23" s="3"/>
      <c r="K23" s="85"/>
      <c r="L23" s="3"/>
      <c r="M23" s="9"/>
      <c r="N23" s="3"/>
      <c r="O23" s="5"/>
      <c r="P23" s="3"/>
      <c r="Q23" s="7"/>
      <c r="R23" s="3"/>
      <c r="S23" s="92"/>
    </row>
    <row r="24" spans="1:19" ht="12.75">
      <c r="A24" s="54"/>
      <c r="J24" s="3"/>
      <c r="K24" s="5"/>
      <c r="L24" s="3"/>
      <c r="M24" s="9"/>
      <c r="N24" s="3"/>
      <c r="O24" s="5"/>
      <c r="P24" s="3"/>
      <c r="Q24" s="49"/>
      <c r="R24" s="3"/>
      <c r="S24" s="7"/>
    </row>
    <row r="25" spans="1:19" ht="12.75">
      <c r="A25" s="15"/>
      <c r="B25" s="3"/>
      <c r="C25" s="8"/>
      <c r="D25" s="3"/>
      <c r="E25" s="5"/>
      <c r="F25" s="3"/>
      <c r="G25" s="3"/>
      <c r="H25" s="3"/>
      <c r="I25" s="5"/>
      <c r="K25" s="5"/>
      <c r="M25" s="9"/>
      <c r="N25" s="3"/>
      <c r="O25" s="5" t="s">
        <v>11</v>
      </c>
      <c r="P25" s="5"/>
      <c r="Q25" s="7" t="s">
        <v>11</v>
      </c>
      <c r="R25" s="5"/>
      <c r="S25" s="7" t="s">
        <v>8</v>
      </c>
    </row>
    <row r="26" spans="1:19" ht="12.75">
      <c r="A26" s="15"/>
      <c r="B26" s="3"/>
      <c r="C26" s="8"/>
      <c r="D26" s="3"/>
      <c r="E26" s="5"/>
      <c r="F26" s="3"/>
      <c r="G26" s="3"/>
      <c r="H26" s="3"/>
      <c r="I26" s="5"/>
      <c r="J26" s="3"/>
      <c r="K26" s="5"/>
      <c r="L26" s="3"/>
      <c r="M26" s="9"/>
      <c r="N26" s="3"/>
      <c r="O26" s="5" t="s">
        <v>7</v>
      </c>
      <c r="P26" s="5"/>
      <c r="Q26" s="7" t="s">
        <v>13</v>
      </c>
      <c r="R26" s="5"/>
      <c r="S26" s="7" t="s">
        <v>14</v>
      </c>
    </row>
    <row r="27" spans="1:19" ht="12.75">
      <c r="A27" s="15"/>
      <c r="C27" s="3"/>
      <c r="D27" s="3"/>
      <c r="E27" s="3"/>
      <c r="F27" s="3"/>
      <c r="G27" s="3"/>
      <c r="H27" s="3"/>
      <c r="I27" s="5"/>
      <c r="J27" s="3"/>
      <c r="K27" s="5"/>
      <c r="L27" s="3"/>
      <c r="M27" s="5"/>
      <c r="N27" s="3"/>
      <c r="O27" s="111">
        <f>SUM(O4:O26)</f>
        <v>1101.8199999999997</v>
      </c>
      <c r="P27" s="111"/>
      <c r="Q27" s="112">
        <f>SUM(Q4:Q26)</f>
        <v>480000</v>
      </c>
      <c r="R27" s="111"/>
      <c r="S27" s="113">
        <f>Q27/O27</f>
        <v>435.64284547385245</v>
      </c>
    </row>
    <row r="28" spans="1:19" ht="12.75">
      <c r="A28" s="54"/>
      <c r="D28" s="3"/>
      <c r="E28" s="5"/>
      <c r="F28" s="3"/>
      <c r="G28" s="5"/>
      <c r="H28" s="3"/>
      <c r="I28" s="5"/>
      <c r="J28" s="5"/>
      <c r="K28" s="5"/>
      <c r="L28" s="5"/>
      <c r="M28" s="9"/>
      <c r="N28" s="5"/>
      <c r="O28" s="114"/>
      <c r="P28" s="114"/>
      <c r="Q28" s="114"/>
      <c r="R28" s="114"/>
      <c r="S28" s="114"/>
    </row>
    <row r="29" spans="1:19" ht="12.75">
      <c r="A29" s="54"/>
      <c r="D29" s="3"/>
      <c r="E29" s="5"/>
      <c r="F29" s="3"/>
      <c r="G29" s="5"/>
      <c r="H29" s="3"/>
      <c r="I29" s="5"/>
      <c r="J29" s="5"/>
      <c r="K29" s="5"/>
      <c r="L29" s="5"/>
      <c r="M29" s="9"/>
      <c r="N29" s="5"/>
      <c r="O29" s="114"/>
      <c r="P29" s="114"/>
      <c r="Q29" s="114"/>
      <c r="R29" s="114"/>
      <c r="S29" s="114"/>
    </row>
    <row r="30" spans="1:19" ht="12.75">
      <c r="A30" s="54"/>
      <c r="D30" s="3"/>
      <c r="E30" s="5"/>
      <c r="F30" s="3"/>
      <c r="G30" s="5"/>
      <c r="H30" s="3"/>
      <c r="I30" s="5"/>
      <c r="J30" s="5"/>
      <c r="K30" s="5"/>
      <c r="L30" s="5"/>
      <c r="M30" s="5"/>
      <c r="N30" s="5"/>
      <c r="O30" s="114"/>
      <c r="P30" s="114"/>
      <c r="Q30" s="114"/>
      <c r="R30" s="114"/>
      <c r="S30" s="114"/>
    </row>
    <row r="31" spans="1:19" ht="12.75">
      <c r="A31" s="54"/>
      <c r="D31" s="3"/>
      <c r="E31" s="5"/>
      <c r="F31" s="3"/>
      <c r="G31" s="5"/>
      <c r="H31" s="3"/>
      <c r="I31" s="5"/>
      <c r="J31" s="5"/>
      <c r="K31" s="5"/>
      <c r="L31" s="5"/>
      <c r="M31" s="5" t="s">
        <v>10</v>
      </c>
      <c r="N31" s="5"/>
      <c r="O31" s="114"/>
      <c r="P31" s="114"/>
      <c r="Q31" s="114"/>
      <c r="R31" s="114"/>
      <c r="S31" s="114"/>
    </row>
    <row r="32" spans="1:23" ht="12.75">
      <c r="A32" s="38"/>
      <c r="B32" s="37"/>
      <c r="C32" s="37"/>
      <c r="D32" s="37"/>
      <c r="E32" s="40"/>
      <c r="F32" s="37"/>
      <c r="G32" s="40"/>
      <c r="H32" s="37"/>
      <c r="I32" s="40"/>
      <c r="J32" s="40"/>
      <c r="K32" s="40"/>
      <c r="L32" s="40"/>
      <c r="M32" s="40"/>
      <c r="N32" s="40"/>
      <c r="O32" s="40"/>
      <c r="P32" s="40"/>
      <c r="Q32" s="41"/>
      <c r="R32" s="40"/>
      <c r="S32" s="40"/>
      <c r="T32" s="34"/>
      <c r="U32" s="34"/>
      <c r="V32" s="34"/>
      <c r="W32" s="34"/>
    </row>
    <row r="33" spans="1:23" ht="13.5" thickBot="1">
      <c r="A33" s="42"/>
      <c r="B33" s="42"/>
      <c r="C33" s="43" t="s">
        <v>34</v>
      </c>
      <c r="D33" s="44"/>
      <c r="E33" s="45"/>
      <c r="F33" s="44"/>
      <c r="G33" s="45"/>
      <c r="H33" s="44"/>
      <c r="I33" s="45"/>
      <c r="J33" s="45"/>
      <c r="K33" s="45"/>
      <c r="L33" s="45"/>
      <c r="M33" s="45"/>
      <c r="N33" s="45"/>
      <c r="O33" s="45"/>
      <c r="P33" s="45"/>
      <c r="Q33" s="46"/>
      <c r="R33" s="45"/>
      <c r="S33" s="45"/>
      <c r="T33" s="19"/>
      <c r="U33" s="47" t="s">
        <v>35</v>
      </c>
      <c r="V33" s="47"/>
      <c r="W33" s="47" t="s">
        <v>22</v>
      </c>
    </row>
    <row r="34" spans="1:23" ht="12.75">
      <c r="A34" s="67">
        <v>337522100098</v>
      </c>
      <c r="B34" s="39"/>
      <c r="C34" s="125" t="s">
        <v>202</v>
      </c>
      <c r="D34" s="37"/>
      <c r="E34" s="80" t="s">
        <v>203</v>
      </c>
      <c r="F34" s="80"/>
      <c r="G34" s="80" t="s">
        <v>204</v>
      </c>
      <c r="H34" s="37"/>
      <c r="I34" s="40">
        <v>332579</v>
      </c>
      <c r="J34" s="40"/>
      <c r="K34" s="61">
        <v>40148</v>
      </c>
      <c r="L34" s="40"/>
      <c r="M34" s="65" t="s">
        <v>63</v>
      </c>
      <c r="N34" s="40"/>
      <c r="O34" s="40">
        <v>40</v>
      </c>
      <c r="P34" s="40"/>
      <c r="Q34" s="41">
        <v>65000</v>
      </c>
      <c r="R34" s="40"/>
      <c r="S34" s="113">
        <f>Q34/O34</f>
        <v>1625</v>
      </c>
      <c r="U34" s="5">
        <v>2</v>
      </c>
      <c r="V34" s="5"/>
      <c r="W34" s="127" t="s">
        <v>205</v>
      </c>
    </row>
    <row r="35" spans="3:23" ht="16.5" customHeight="1">
      <c r="C35" s="4"/>
      <c r="D35" s="4"/>
      <c r="E35" s="126"/>
      <c r="F35" s="126"/>
      <c r="G35" s="12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U35" s="5"/>
      <c r="V35" s="5"/>
      <c r="W35" s="128"/>
    </row>
    <row r="36" spans="3:23" ht="12.75">
      <c r="C36" s="4"/>
      <c r="D36" s="4"/>
      <c r="E36" s="6"/>
      <c r="F36" s="4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U36" s="5"/>
      <c r="V36" s="5"/>
      <c r="W36" s="5"/>
    </row>
    <row r="37" spans="3:23" ht="12.75">
      <c r="C37" s="4"/>
      <c r="D37" s="4"/>
      <c r="E37" s="6"/>
      <c r="F37" s="4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U37" s="5"/>
      <c r="V37" s="5"/>
      <c r="W37" s="5"/>
    </row>
    <row r="38" spans="3:23" ht="12.75">
      <c r="C38" s="4"/>
      <c r="D38" s="4"/>
      <c r="E38" s="6"/>
      <c r="F38" s="4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U38" s="5"/>
      <c r="V38" s="5"/>
      <c r="W38" s="5"/>
    </row>
    <row r="39" spans="1:23" ht="13.5" thickBot="1">
      <c r="A39" s="34"/>
      <c r="B39" s="34"/>
      <c r="C39" s="35"/>
      <c r="D39" s="35"/>
      <c r="E39" s="36"/>
      <c r="F39" s="35"/>
      <c r="G39" s="36"/>
      <c r="H39" s="35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28"/>
      <c r="U39" s="40"/>
      <c r="V39" s="40"/>
      <c r="W39" s="40"/>
    </row>
    <row r="40" spans="3:23" ht="12.75">
      <c r="C40" s="4"/>
      <c r="D40" s="4"/>
      <c r="E40" s="6"/>
      <c r="F40" s="4"/>
      <c r="G40" s="4"/>
      <c r="H40" s="4"/>
      <c r="I40" s="4"/>
      <c r="J40" s="4"/>
      <c r="K40" s="4"/>
      <c r="L40" s="4"/>
      <c r="M40" s="4"/>
      <c r="N40" s="4"/>
      <c r="O40" s="12" t="s">
        <v>12</v>
      </c>
      <c r="P40" s="5"/>
      <c r="Q40" s="7"/>
      <c r="R40" s="5"/>
      <c r="S40" s="7"/>
      <c r="U40" s="5"/>
      <c r="V40" s="5"/>
      <c r="W40" s="5"/>
    </row>
    <row r="41" spans="3:23" ht="12.7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 t="s">
        <v>11</v>
      </c>
      <c r="P41" s="5"/>
      <c r="Q41" s="7" t="s">
        <v>11</v>
      </c>
      <c r="R41" s="5"/>
      <c r="S41" s="7" t="s">
        <v>8</v>
      </c>
      <c r="U41" s="5"/>
      <c r="V41" s="5"/>
      <c r="W41" s="5"/>
    </row>
    <row r="42" spans="3:23" ht="12.7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 t="s">
        <v>7</v>
      </c>
      <c r="P42" s="5"/>
      <c r="Q42" s="7" t="s">
        <v>13</v>
      </c>
      <c r="R42" s="5"/>
      <c r="S42" s="7" t="s">
        <v>14</v>
      </c>
      <c r="U42" s="5"/>
      <c r="V42" s="5"/>
      <c r="W42" s="5"/>
    </row>
    <row r="43" spans="15:23" ht="12.75">
      <c r="O43" s="13">
        <f>SUM(O34:O39)</f>
        <v>40</v>
      </c>
      <c r="P43" s="13"/>
      <c r="Q43" s="14">
        <f>SUM(Q34:Q39)</f>
        <v>65000</v>
      </c>
      <c r="R43" s="13"/>
      <c r="S43" s="14">
        <f>Q43/O43</f>
        <v>1625</v>
      </c>
      <c r="U43" s="5"/>
      <c r="V43" s="5"/>
      <c r="W43" s="5"/>
    </row>
    <row r="44" spans="21:23" ht="12.75">
      <c r="U44" s="3"/>
      <c r="V44" s="3"/>
      <c r="W44" s="3"/>
    </row>
    <row r="45" spans="1:23" ht="12.75">
      <c r="A45" s="1" t="s">
        <v>50</v>
      </c>
      <c r="E45" s="32" t="s">
        <v>41</v>
      </c>
      <c r="S45" s="94" t="s">
        <v>44</v>
      </c>
      <c r="U45" s="3"/>
      <c r="V45" s="3"/>
      <c r="W45" s="3"/>
    </row>
    <row r="46" spans="21:23" ht="12.75">
      <c r="U46" s="3"/>
      <c r="V46" s="3"/>
      <c r="W46" s="3"/>
    </row>
    <row r="47" spans="1:23" ht="13.5" thickBot="1">
      <c r="A47" s="18" t="s">
        <v>0</v>
      </c>
      <c r="B47" s="19"/>
      <c r="C47" s="18" t="s">
        <v>1</v>
      </c>
      <c r="D47" s="18"/>
      <c r="E47" s="18" t="s">
        <v>2</v>
      </c>
      <c r="F47" s="18"/>
      <c r="G47" s="18" t="s">
        <v>3</v>
      </c>
      <c r="H47" s="18"/>
      <c r="I47" s="18" t="s">
        <v>42</v>
      </c>
      <c r="J47" s="18"/>
      <c r="K47" s="18" t="s">
        <v>5</v>
      </c>
      <c r="L47" s="18"/>
      <c r="M47" s="18" t="s">
        <v>6</v>
      </c>
      <c r="N47" s="18"/>
      <c r="O47" s="18" t="s">
        <v>7</v>
      </c>
      <c r="P47" s="20"/>
      <c r="Q47" s="18" t="s">
        <v>8</v>
      </c>
      <c r="R47" s="19"/>
      <c r="S47" s="18" t="s">
        <v>9</v>
      </c>
      <c r="U47" s="3"/>
      <c r="V47" s="3"/>
      <c r="W47" s="3"/>
    </row>
    <row r="48" spans="1:23" ht="12.75">
      <c r="A48" s="15">
        <v>257710100018</v>
      </c>
      <c r="B48" s="3"/>
      <c r="C48" s="52" t="s">
        <v>185</v>
      </c>
      <c r="D48" s="3"/>
      <c r="E48" s="17" t="s">
        <v>186</v>
      </c>
      <c r="F48" s="3"/>
      <c r="G48" s="17" t="s">
        <v>190</v>
      </c>
      <c r="H48" s="3"/>
      <c r="I48" s="9" t="s">
        <v>187</v>
      </c>
      <c r="J48" s="5"/>
      <c r="K48" s="88">
        <v>40148</v>
      </c>
      <c r="L48" s="3"/>
      <c r="M48" s="5" t="s">
        <v>43</v>
      </c>
      <c r="N48" s="3"/>
      <c r="O48" s="5">
        <v>117.8</v>
      </c>
      <c r="P48" s="2"/>
      <c r="Q48" s="2"/>
      <c r="T48" s="3"/>
      <c r="U48" s="3"/>
      <c r="V48" s="3"/>
      <c r="W48" s="3"/>
    </row>
    <row r="49" spans="1:23" ht="12.75">
      <c r="A49" s="15"/>
      <c r="B49" s="3"/>
      <c r="C49" s="3"/>
      <c r="D49" s="3"/>
      <c r="E49" s="3"/>
      <c r="F49" s="3"/>
      <c r="G49" s="3"/>
      <c r="H49" s="3"/>
      <c r="I49" s="5"/>
      <c r="J49" s="3"/>
      <c r="K49" s="88"/>
      <c r="L49" s="3"/>
      <c r="M49" s="5" t="s">
        <v>87</v>
      </c>
      <c r="N49" s="5"/>
      <c r="O49" s="102">
        <v>2.5</v>
      </c>
      <c r="P49" s="2"/>
      <c r="Q49" s="2"/>
      <c r="T49" s="3"/>
      <c r="U49" s="3"/>
      <c r="V49" s="3"/>
      <c r="W49" s="3"/>
    </row>
    <row r="50" spans="1:23" ht="12.75">
      <c r="A50" s="15"/>
      <c r="B50" s="3"/>
      <c r="C50" s="3"/>
      <c r="D50" s="3"/>
      <c r="E50" s="3"/>
      <c r="F50" s="3"/>
      <c r="G50" s="3"/>
      <c r="H50" s="3"/>
      <c r="I50" s="5"/>
      <c r="J50" s="3"/>
      <c r="K50" s="88"/>
      <c r="L50" s="3"/>
      <c r="M50" s="5"/>
      <c r="N50" s="3"/>
      <c r="O50" s="40">
        <v>120.3</v>
      </c>
      <c r="P50" s="3"/>
      <c r="Q50" s="55">
        <v>54520</v>
      </c>
      <c r="R50" s="3"/>
      <c r="S50" s="14">
        <f>Q50/O50</f>
        <v>453.20033250207814</v>
      </c>
      <c r="T50" s="3"/>
      <c r="U50" s="3" t="s">
        <v>88</v>
      </c>
      <c r="V50" s="3"/>
      <c r="W50" s="3"/>
    </row>
    <row r="51" spans="1:23" ht="12.75">
      <c r="A51" s="15">
        <v>253522100071</v>
      </c>
      <c r="B51" s="3"/>
      <c r="C51" s="3" t="s">
        <v>188</v>
      </c>
      <c r="D51" s="3"/>
      <c r="E51" s="3" t="s">
        <v>186</v>
      </c>
      <c r="F51" s="3"/>
      <c r="G51" s="3" t="s">
        <v>189</v>
      </c>
      <c r="H51" s="3"/>
      <c r="I51" s="5">
        <v>332651</v>
      </c>
      <c r="J51" s="3"/>
      <c r="K51" s="88">
        <v>40148</v>
      </c>
      <c r="L51" s="3"/>
      <c r="M51" s="5" t="s">
        <v>43</v>
      </c>
      <c r="N51" s="3"/>
      <c r="O51" s="5">
        <v>77.95</v>
      </c>
      <c r="P51" s="3"/>
      <c r="Q51" s="83"/>
      <c r="R51" s="3"/>
      <c r="S51" s="14"/>
      <c r="T51" s="3"/>
      <c r="U51" s="3"/>
      <c r="V51" s="3"/>
      <c r="W51" s="3"/>
    </row>
    <row r="52" spans="1:23" ht="12.75">
      <c r="A52" s="15"/>
      <c r="B52" s="3"/>
      <c r="C52" s="3"/>
      <c r="D52" s="3"/>
      <c r="E52" s="3"/>
      <c r="F52" s="3"/>
      <c r="G52" s="3"/>
      <c r="H52" s="3"/>
      <c r="I52" s="5"/>
      <c r="J52" s="3"/>
      <c r="K52" s="88"/>
      <c r="L52" s="3"/>
      <c r="M52" s="5" t="s">
        <v>58</v>
      </c>
      <c r="N52" s="3"/>
      <c r="O52" s="102">
        <v>2.05</v>
      </c>
      <c r="P52" s="3"/>
      <c r="Q52" s="83"/>
      <c r="R52" s="3"/>
      <c r="S52" s="14"/>
      <c r="T52" s="3"/>
      <c r="U52" s="3"/>
      <c r="V52" s="3"/>
      <c r="W52" s="3"/>
    </row>
    <row r="53" spans="1:23" ht="12.75">
      <c r="A53" s="15"/>
      <c r="B53" s="3"/>
      <c r="C53" s="3"/>
      <c r="D53" s="3"/>
      <c r="E53" s="3"/>
      <c r="F53" s="3"/>
      <c r="G53" s="37"/>
      <c r="H53" s="3"/>
      <c r="I53" s="40"/>
      <c r="J53" s="5"/>
      <c r="K53" s="88"/>
      <c r="L53" s="5"/>
      <c r="M53" s="5"/>
      <c r="N53" s="3"/>
      <c r="O53" s="59">
        <v>80</v>
      </c>
      <c r="P53" s="2"/>
      <c r="Q53" s="123">
        <v>40000</v>
      </c>
      <c r="S53" s="14">
        <f>Q53/O53</f>
        <v>500</v>
      </c>
      <c r="T53" s="3"/>
      <c r="U53" s="3" t="s">
        <v>88</v>
      </c>
      <c r="V53" s="3"/>
      <c r="W53" s="3"/>
    </row>
    <row r="54" spans="1:23" ht="12.75">
      <c r="A54" s="15"/>
      <c r="B54" s="3"/>
      <c r="C54" s="3"/>
      <c r="D54" s="3"/>
      <c r="E54" s="3"/>
      <c r="F54" s="3"/>
      <c r="G54" s="37"/>
      <c r="H54" s="3"/>
      <c r="I54" s="40"/>
      <c r="J54" s="5"/>
      <c r="K54" s="88"/>
      <c r="L54" s="5"/>
      <c r="M54" s="5"/>
      <c r="N54" s="3"/>
      <c r="O54" s="104"/>
      <c r="P54" s="2"/>
      <c r="Q54" s="100"/>
      <c r="S54" s="14"/>
      <c r="T54" s="3"/>
      <c r="U54" s="3"/>
      <c r="V54" s="3"/>
      <c r="W54" s="3"/>
    </row>
    <row r="55" spans="1:23" ht="12.75">
      <c r="A55" s="15"/>
      <c r="B55" s="3"/>
      <c r="C55" s="3"/>
      <c r="D55" s="3"/>
      <c r="E55" s="3"/>
      <c r="F55" s="3"/>
      <c r="G55" s="37"/>
      <c r="H55" s="3"/>
      <c r="I55" s="40"/>
      <c r="J55" s="3"/>
      <c r="K55" s="88"/>
      <c r="L55" s="3"/>
      <c r="M55" s="5"/>
      <c r="N55" s="3"/>
      <c r="O55" s="59"/>
      <c r="P55" s="2"/>
      <c r="Q55" s="100"/>
      <c r="T55" s="3"/>
      <c r="U55" s="3"/>
      <c r="V55" s="3"/>
      <c r="W55" s="3"/>
    </row>
    <row r="56" spans="1:23" ht="12.75">
      <c r="A56" s="15"/>
      <c r="B56" s="3"/>
      <c r="C56" s="3"/>
      <c r="D56" s="3"/>
      <c r="E56" s="3"/>
      <c r="F56" s="3"/>
      <c r="G56" s="37"/>
      <c r="H56" s="3"/>
      <c r="I56" s="40"/>
      <c r="J56" s="3"/>
      <c r="K56" s="88"/>
      <c r="L56" s="3"/>
      <c r="M56" s="5"/>
      <c r="N56" s="3"/>
      <c r="O56" s="64"/>
      <c r="P56" s="2"/>
      <c r="Q56" s="100"/>
      <c r="S56" s="14"/>
      <c r="T56" s="3"/>
      <c r="U56" s="3"/>
      <c r="V56" s="3"/>
      <c r="W56" s="3"/>
    </row>
    <row r="57" spans="1:23" ht="13.5" customHeight="1">
      <c r="A57" s="15"/>
      <c r="B57" s="3"/>
      <c r="C57" s="3"/>
      <c r="D57" s="3"/>
      <c r="E57" s="3"/>
      <c r="F57" s="3"/>
      <c r="G57" s="37"/>
      <c r="H57" s="3"/>
      <c r="I57" s="40"/>
      <c r="J57" s="3"/>
      <c r="K57" s="88"/>
      <c r="L57" s="3"/>
      <c r="M57" s="5"/>
      <c r="N57" s="3"/>
      <c r="O57" s="103"/>
      <c r="P57" s="2"/>
      <c r="Q57" s="100"/>
      <c r="T57" s="3"/>
      <c r="U57" s="3"/>
      <c r="V57" s="3"/>
      <c r="W57" s="3"/>
    </row>
    <row r="58" spans="1:23" ht="12.75">
      <c r="A58" s="15"/>
      <c r="B58" s="3"/>
      <c r="C58" s="3"/>
      <c r="D58" s="3"/>
      <c r="E58" s="3"/>
      <c r="F58" s="3"/>
      <c r="G58" s="37"/>
      <c r="H58" s="3"/>
      <c r="I58" s="95"/>
      <c r="J58" s="3"/>
      <c r="K58" s="88"/>
      <c r="L58" s="3"/>
      <c r="M58" s="5"/>
      <c r="N58" s="3"/>
      <c r="O58" s="13">
        <f>SUM(O50+O53)</f>
        <v>200.3</v>
      </c>
      <c r="P58" s="13"/>
      <c r="Q58" s="14">
        <f>SUM(Q50:Q57)</f>
        <v>94520</v>
      </c>
      <c r="R58" s="13"/>
      <c r="S58" s="14">
        <f>Q58/O58</f>
        <v>471.8921617573639</v>
      </c>
      <c r="T58" s="3"/>
      <c r="U58" s="3"/>
      <c r="V58" s="3"/>
      <c r="W58" s="3"/>
    </row>
    <row r="59" spans="1:23" ht="12.75">
      <c r="A59" s="84"/>
      <c r="B59" s="2"/>
      <c r="C59" s="3"/>
      <c r="D59" s="2"/>
      <c r="E59" s="3"/>
      <c r="F59" s="3"/>
      <c r="G59" s="3"/>
      <c r="H59" s="2"/>
      <c r="I59" s="69"/>
      <c r="J59" s="3"/>
      <c r="K59" s="98"/>
      <c r="L59" s="3"/>
      <c r="M59" s="5"/>
      <c r="N59" s="3"/>
      <c r="O59" s="5"/>
      <c r="P59" s="5"/>
      <c r="Q59" s="7"/>
      <c r="R59" s="5"/>
      <c r="S59" s="92"/>
      <c r="T59" s="3"/>
      <c r="U59" s="3"/>
      <c r="V59" s="3"/>
      <c r="W59" s="3"/>
    </row>
    <row r="60" spans="1:21" ht="12.75">
      <c r="A60" s="15"/>
      <c r="B60" s="3"/>
      <c r="C60" s="3"/>
      <c r="D60" s="3"/>
      <c r="E60" s="3"/>
      <c r="F60" s="3"/>
      <c r="G60" s="3"/>
      <c r="H60" s="3"/>
      <c r="I60" s="5"/>
      <c r="J60" s="3"/>
      <c r="K60" s="5"/>
      <c r="L60" s="3"/>
      <c r="M60" s="3"/>
      <c r="N60" s="3"/>
      <c r="O60" s="13"/>
      <c r="P60" s="13"/>
      <c r="Q60" s="14"/>
      <c r="R60" s="13"/>
      <c r="S60" s="14"/>
      <c r="T60" s="3"/>
      <c r="U60" s="56"/>
    </row>
    <row r="61" spans="1:21" ht="12.75">
      <c r="A61" s="1" t="s">
        <v>50</v>
      </c>
      <c r="B61" s="3"/>
      <c r="C61" s="3"/>
      <c r="D61" s="3"/>
      <c r="E61" s="3"/>
      <c r="F61" s="3"/>
      <c r="G61" s="32" t="s">
        <v>36</v>
      </c>
      <c r="J61" s="3"/>
      <c r="K61" s="5"/>
      <c r="L61" s="3"/>
      <c r="M61" s="3"/>
      <c r="N61" s="3"/>
      <c r="O61" s="13"/>
      <c r="P61" s="13"/>
      <c r="Q61" s="14"/>
      <c r="R61" s="13"/>
      <c r="S61" s="57"/>
      <c r="T61" s="3"/>
      <c r="U61" s="56"/>
    </row>
    <row r="62" spans="1:21" ht="12.75">
      <c r="A62" s="15"/>
      <c r="B62" s="3"/>
      <c r="C62" s="3"/>
      <c r="D62" s="3"/>
      <c r="E62" s="3"/>
      <c r="F62" s="3"/>
      <c r="G62" s="5" t="s">
        <v>40</v>
      </c>
      <c r="H62" s="3"/>
      <c r="I62" s="5"/>
      <c r="J62" s="3"/>
      <c r="K62" s="5"/>
      <c r="L62" s="3"/>
      <c r="M62" s="3"/>
      <c r="N62" s="3"/>
      <c r="O62" s="3"/>
      <c r="P62" s="3"/>
      <c r="Q62" s="55"/>
      <c r="R62" s="3"/>
      <c r="S62" s="3"/>
      <c r="T62" s="3"/>
      <c r="U62" s="56"/>
    </row>
    <row r="63" spans="1:23" ht="13.5" thickBot="1">
      <c r="A63" s="42"/>
      <c r="B63" s="42"/>
      <c r="C63" s="43" t="s">
        <v>34</v>
      </c>
      <c r="D63" s="44"/>
      <c r="E63" s="45"/>
      <c r="F63" s="44"/>
      <c r="G63" s="45"/>
      <c r="H63" s="44"/>
      <c r="I63" s="45"/>
      <c r="J63" s="45"/>
      <c r="K63" s="45"/>
      <c r="L63" s="45"/>
      <c r="M63" s="45"/>
      <c r="N63" s="45"/>
      <c r="O63" s="45"/>
      <c r="P63" s="45"/>
      <c r="Q63" s="60"/>
      <c r="R63" s="45"/>
      <c r="S63" s="45"/>
      <c r="T63" s="19"/>
      <c r="U63" s="47" t="s">
        <v>82</v>
      </c>
      <c r="V63" s="47"/>
      <c r="W63" s="47" t="s">
        <v>22</v>
      </c>
    </row>
    <row r="64" spans="1:50" ht="13.5" thickBot="1">
      <c r="A64" s="18" t="s">
        <v>0</v>
      </c>
      <c r="B64" s="19"/>
      <c r="C64" s="18" t="s">
        <v>1</v>
      </c>
      <c r="D64" s="18"/>
      <c r="E64" s="18" t="s">
        <v>2</v>
      </c>
      <c r="F64" s="18"/>
      <c r="G64" s="18" t="s">
        <v>3</v>
      </c>
      <c r="H64" s="18"/>
      <c r="I64" s="18" t="s">
        <v>42</v>
      </c>
      <c r="J64" s="18"/>
      <c r="K64" s="18" t="s">
        <v>5</v>
      </c>
      <c r="L64" s="18"/>
      <c r="M64" s="18" t="s">
        <v>6</v>
      </c>
      <c r="N64" s="18"/>
      <c r="O64" s="18" t="s">
        <v>7</v>
      </c>
      <c r="P64" s="20"/>
      <c r="Q64" s="18" t="s">
        <v>8</v>
      </c>
      <c r="R64" s="19"/>
      <c r="S64" s="18" t="s">
        <v>9</v>
      </c>
      <c r="T64" s="19"/>
      <c r="U64" s="18"/>
      <c r="V64" s="18"/>
      <c r="W64" s="1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9"/>
      <c r="AI64" s="58"/>
      <c r="AJ64" s="34"/>
      <c r="AK64" s="58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23" ht="12.75">
      <c r="A65" s="15">
        <v>252925400078</v>
      </c>
      <c r="B65" s="3"/>
      <c r="C65" s="3" t="s">
        <v>55</v>
      </c>
      <c r="D65" s="3"/>
      <c r="E65" s="3" t="s">
        <v>56</v>
      </c>
      <c r="F65" s="3"/>
      <c r="G65" s="3" t="s">
        <v>57</v>
      </c>
      <c r="H65" s="3"/>
      <c r="I65" s="5">
        <v>330742</v>
      </c>
      <c r="J65" s="3"/>
      <c r="K65" s="88">
        <v>39822</v>
      </c>
      <c r="L65" s="3"/>
      <c r="M65" s="5" t="s">
        <v>43</v>
      </c>
      <c r="N65" s="3"/>
      <c r="O65" s="5">
        <v>32.9</v>
      </c>
      <c r="P65" s="3"/>
      <c r="Q65" s="83"/>
      <c r="R65" s="55"/>
      <c r="S65" s="49"/>
      <c r="T65" s="3"/>
      <c r="U65" s="5"/>
      <c r="V65" s="5"/>
      <c r="W65" s="5"/>
    </row>
    <row r="66" spans="1:23" ht="12.75">
      <c r="A66" s="15"/>
      <c r="B66" s="3"/>
      <c r="C66" s="3"/>
      <c r="D66" s="3"/>
      <c r="E66" s="3"/>
      <c r="F66" s="3"/>
      <c r="G66" s="3"/>
      <c r="H66" s="3"/>
      <c r="I66" s="69"/>
      <c r="J66" s="3"/>
      <c r="K66" s="88"/>
      <c r="L66" s="3"/>
      <c r="M66" s="5" t="s">
        <v>58</v>
      </c>
      <c r="N66" s="3"/>
      <c r="O66" s="102">
        <v>114.4</v>
      </c>
      <c r="P66" s="3"/>
      <c r="Q66" s="83"/>
      <c r="R66" s="55"/>
      <c r="S66" s="49"/>
      <c r="T66" s="3"/>
      <c r="U66" s="5"/>
      <c r="V66" s="5"/>
      <c r="W66" s="5"/>
    </row>
    <row r="67" spans="1:23" ht="12.75">
      <c r="A67" s="15"/>
      <c r="B67" s="3"/>
      <c r="C67" s="3"/>
      <c r="D67" s="3"/>
      <c r="E67" s="3"/>
      <c r="F67" s="3"/>
      <c r="G67" s="37"/>
      <c r="H67" s="3"/>
      <c r="I67" s="69"/>
      <c r="J67" s="3"/>
      <c r="K67" s="88"/>
      <c r="L67" s="3"/>
      <c r="M67" s="5"/>
      <c r="N67" s="3"/>
      <c r="O67" s="5">
        <f>SUM(O65:O66)</f>
        <v>147.3</v>
      </c>
      <c r="Q67" s="83">
        <v>60000</v>
      </c>
      <c r="R67" s="83"/>
      <c r="S67" s="14">
        <f>Q67/O67</f>
        <v>407.33197556008145</v>
      </c>
      <c r="T67" s="3"/>
      <c r="U67" s="5">
        <v>2</v>
      </c>
      <c r="V67" s="5"/>
      <c r="W67" s="5"/>
    </row>
    <row r="68" spans="1:23" ht="12.75">
      <c r="A68" s="15"/>
      <c r="B68" s="3"/>
      <c r="C68" s="3"/>
      <c r="D68" s="3"/>
      <c r="E68" s="3"/>
      <c r="F68" s="3"/>
      <c r="G68" s="3"/>
      <c r="H68" s="3"/>
      <c r="I68" s="3"/>
      <c r="J68" s="3"/>
      <c r="K68" s="88"/>
      <c r="L68" s="3"/>
      <c r="M68" s="77"/>
      <c r="N68" s="3"/>
      <c r="O68" s="5"/>
      <c r="P68" s="3"/>
      <c r="Q68" s="55"/>
      <c r="R68" s="3"/>
      <c r="S68" s="7"/>
      <c r="T68" s="3"/>
      <c r="U68" s="5"/>
      <c r="V68" s="5"/>
      <c r="W68" s="5"/>
    </row>
    <row r="69" spans="1:23" ht="12.75">
      <c r="A69" s="15">
        <v>363312100011</v>
      </c>
      <c r="B69" s="3"/>
      <c r="C69" s="3" t="s">
        <v>59</v>
      </c>
      <c r="D69" s="3"/>
      <c r="E69" s="3" t="s">
        <v>60</v>
      </c>
      <c r="F69" s="3"/>
      <c r="G69" s="3" t="s">
        <v>61</v>
      </c>
      <c r="H69" s="3"/>
      <c r="I69" s="5" t="s">
        <v>62</v>
      </c>
      <c r="J69" s="3"/>
      <c r="K69" s="88">
        <v>39822</v>
      </c>
      <c r="L69" s="3"/>
      <c r="M69" s="5" t="s">
        <v>63</v>
      </c>
      <c r="N69" s="3"/>
      <c r="O69" s="5">
        <v>295.7</v>
      </c>
      <c r="P69" s="3"/>
      <c r="Q69" s="55"/>
      <c r="R69" s="3"/>
      <c r="S69" s="3"/>
      <c r="T69" s="3"/>
      <c r="U69" s="5"/>
      <c r="V69" s="5"/>
      <c r="W69" s="5"/>
    </row>
    <row r="70" spans="1:23" ht="12.75">
      <c r="A70" s="15"/>
      <c r="B70" s="3"/>
      <c r="C70" s="3"/>
      <c r="D70" s="3"/>
      <c r="E70" s="3"/>
      <c r="F70" s="3"/>
      <c r="G70" s="3"/>
      <c r="H70" s="3"/>
      <c r="I70" s="5"/>
      <c r="J70" s="3"/>
      <c r="K70" s="88"/>
      <c r="L70" s="3"/>
      <c r="M70" s="5" t="s">
        <v>64</v>
      </c>
      <c r="N70" s="3"/>
      <c r="O70" s="102">
        <v>24.3</v>
      </c>
      <c r="P70" s="3"/>
      <c r="Q70" s="55"/>
      <c r="R70" s="3"/>
      <c r="S70" s="3"/>
      <c r="T70" s="3"/>
      <c r="U70" s="5"/>
      <c r="V70" s="5"/>
      <c r="W70" s="5"/>
    </row>
    <row r="71" spans="1:23" ht="12.75">
      <c r="A71" s="15"/>
      <c r="B71" s="3"/>
      <c r="C71" s="3"/>
      <c r="D71" s="3"/>
      <c r="E71" s="3"/>
      <c r="F71" s="3"/>
      <c r="G71" s="3"/>
      <c r="H71" s="3"/>
      <c r="I71" s="5"/>
      <c r="J71" s="3"/>
      <c r="K71" s="88"/>
      <c r="L71" s="3"/>
      <c r="M71" s="5"/>
      <c r="N71" s="3"/>
      <c r="O71" s="5">
        <f>SUM(O69:O70)</f>
        <v>320</v>
      </c>
      <c r="P71" s="3"/>
      <c r="Q71" s="83">
        <v>121900</v>
      </c>
      <c r="R71" s="3"/>
      <c r="S71" s="14">
        <f>Q71/O71</f>
        <v>380.9375</v>
      </c>
      <c r="T71" s="3"/>
      <c r="U71" s="5"/>
      <c r="V71" s="5"/>
      <c r="W71" s="5"/>
    </row>
    <row r="72" spans="1:23" ht="12.75">
      <c r="A72" s="15"/>
      <c r="B72" s="3"/>
      <c r="C72" s="3"/>
      <c r="D72" s="3"/>
      <c r="E72" s="3"/>
      <c r="F72" s="3"/>
      <c r="G72" s="37"/>
      <c r="H72" s="3"/>
      <c r="I72" s="3"/>
      <c r="J72" s="3"/>
      <c r="K72" s="88"/>
      <c r="L72" s="3"/>
      <c r="M72" s="5"/>
      <c r="N72" s="4"/>
      <c r="O72" s="5"/>
      <c r="P72" s="5"/>
      <c r="Q72" s="7"/>
      <c r="R72" s="5"/>
      <c r="S72" s="7"/>
      <c r="U72" s="5"/>
      <c r="V72" s="5"/>
      <c r="W72" s="5"/>
    </row>
    <row r="73" spans="1:23" ht="12.75">
      <c r="A73" s="15">
        <v>330931200037</v>
      </c>
      <c r="B73" s="3"/>
      <c r="C73" s="3" t="s">
        <v>76</v>
      </c>
      <c r="D73" s="3"/>
      <c r="E73" s="3" t="s">
        <v>77</v>
      </c>
      <c r="F73" s="3"/>
      <c r="G73" s="3" t="s">
        <v>78</v>
      </c>
      <c r="H73" s="3"/>
      <c r="I73" s="5">
        <v>331084</v>
      </c>
      <c r="J73" s="3"/>
      <c r="K73" s="88">
        <v>39881</v>
      </c>
      <c r="L73" s="3"/>
      <c r="M73" s="5" t="s">
        <v>79</v>
      </c>
      <c r="N73" s="3"/>
      <c r="O73" s="5">
        <v>78.1</v>
      </c>
      <c r="P73" s="3"/>
      <c r="Q73" s="83"/>
      <c r="R73" s="3"/>
      <c r="S73" s="7"/>
      <c r="T73" s="3"/>
      <c r="U73" s="5"/>
      <c r="V73" s="5"/>
      <c r="W73" s="5"/>
    </row>
    <row r="74" spans="1:23" s="3" customFormat="1" ht="11.25">
      <c r="A74" s="15"/>
      <c r="I74" s="5"/>
      <c r="K74" s="88"/>
      <c r="M74" s="5" t="s">
        <v>80</v>
      </c>
      <c r="O74" s="102">
        <v>264.9</v>
      </c>
      <c r="Q74" s="83"/>
      <c r="S74" s="7"/>
      <c r="U74" s="5"/>
      <c r="V74" s="5"/>
      <c r="W74" s="5"/>
    </row>
    <row r="75" spans="1:23" s="3" customFormat="1" ht="11.25">
      <c r="A75" s="15"/>
      <c r="I75" s="5"/>
      <c r="K75" s="88"/>
      <c r="M75" s="5"/>
      <c r="O75" s="5">
        <f>SUM(O73:O74)</f>
        <v>343</v>
      </c>
      <c r="Q75" s="83">
        <v>125000</v>
      </c>
      <c r="S75" s="14">
        <f>Q75/O75</f>
        <v>364.4314868804665</v>
      </c>
      <c r="U75" s="5">
        <v>5</v>
      </c>
      <c r="V75" s="5"/>
      <c r="W75" s="17" t="s">
        <v>81</v>
      </c>
    </row>
    <row r="76" spans="1:23" s="3" customFormat="1" ht="11.25">
      <c r="A76" s="15"/>
      <c r="I76" s="5"/>
      <c r="K76" s="88"/>
      <c r="M76" s="5"/>
      <c r="O76" s="5"/>
      <c r="Q76" s="83"/>
      <c r="S76" s="7"/>
      <c r="U76" s="5"/>
      <c r="V76" s="5"/>
      <c r="W76" s="5"/>
    </row>
    <row r="77" spans="1:23" s="3" customFormat="1" ht="11.25">
      <c r="A77" s="15"/>
      <c r="C77" s="3" t="s">
        <v>184</v>
      </c>
      <c r="E77" s="3" t="s">
        <v>109</v>
      </c>
      <c r="G77" s="3" t="s">
        <v>105</v>
      </c>
      <c r="I77" s="5">
        <v>331425</v>
      </c>
      <c r="K77" s="88">
        <v>39942</v>
      </c>
      <c r="M77" s="5" t="s">
        <v>79</v>
      </c>
      <c r="O77" s="5">
        <v>41.4</v>
      </c>
      <c r="Q77" s="83"/>
      <c r="S77" s="14"/>
      <c r="U77" s="5"/>
      <c r="V77" s="5"/>
      <c r="W77" s="5"/>
    </row>
    <row r="78" spans="1:23" s="3" customFormat="1" ht="11.25">
      <c r="A78" s="15"/>
      <c r="I78" s="5"/>
      <c r="K78" s="88"/>
      <c r="M78" s="5" t="s">
        <v>80</v>
      </c>
      <c r="O78" s="102">
        <v>1022.6</v>
      </c>
      <c r="Q78" s="83"/>
      <c r="S78" s="14"/>
      <c r="U78" s="5"/>
      <c r="V78" s="5"/>
      <c r="W78" s="5"/>
    </row>
    <row r="79" spans="1:23" s="3" customFormat="1" ht="11.25">
      <c r="A79" s="15"/>
      <c r="I79" s="5"/>
      <c r="K79" s="88"/>
      <c r="M79" s="5"/>
      <c r="O79" s="5">
        <f>SUM(O77:O78)</f>
        <v>1064</v>
      </c>
      <c r="Q79" s="83">
        <v>426000</v>
      </c>
      <c r="S79" s="14">
        <f>Q79/O79</f>
        <v>400.37593984962405</v>
      </c>
      <c r="U79" s="5">
        <v>3</v>
      </c>
      <c r="V79" s="5"/>
      <c r="W79" s="5">
        <v>1</v>
      </c>
    </row>
    <row r="80" spans="1:23" ht="12.75">
      <c r="A80" s="15">
        <v>330929300064</v>
      </c>
      <c r="B80" s="3"/>
      <c r="C80" s="17" t="s">
        <v>183</v>
      </c>
      <c r="D80" s="3"/>
      <c r="E80" s="17" t="s">
        <v>104</v>
      </c>
      <c r="F80" s="3"/>
      <c r="G80" s="17" t="s">
        <v>107</v>
      </c>
      <c r="H80" s="3"/>
      <c r="I80" s="9" t="s">
        <v>108</v>
      </c>
      <c r="J80" s="5"/>
      <c r="K80" s="21">
        <v>39942</v>
      </c>
      <c r="L80" s="5"/>
      <c r="M80" s="15" t="s">
        <v>80</v>
      </c>
      <c r="N80" s="3"/>
      <c r="O80" s="116">
        <v>16</v>
      </c>
      <c r="P80" s="99"/>
      <c r="Q80" s="117">
        <v>215000</v>
      </c>
      <c r="R80" s="3"/>
      <c r="S80" s="92">
        <f>Q80/O80</f>
        <v>13437.5</v>
      </c>
      <c r="U80" s="81">
        <v>4</v>
      </c>
      <c r="V80" s="81"/>
      <c r="W80" s="81">
        <v>1</v>
      </c>
    </row>
    <row r="81" spans="1:23" s="3" customFormat="1" ht="11.25">
      <c r="A81" s="15"/>
      <c r="I81" s="5"/>
      <c r="K81" s="88"/>
      <c r="M81" s="5"/>
      <c r="O81" s="5">
        <f>SUM(O79:O80)</f>
        <v>1080</v>
      </c>
      <c r="Q81" s="83">
        <f>SUM(Q79:Q80)</f>
        <v>641000</v>
      </c>
      <c r="S81" s="92">
        <f>Q81/O81</f>
        <v>593.5185185185185</v>
      </c>
      <c r="U81" s="5"/>
      <c r="V81" s="5"/>
      <c r="W81" s="5"/>
    </row>
    <row r="82" spans="1:23" s="3" customFormat="1" ht="11.25">
      <c r="A82" s="15"/>
      <c r="I82" s="5"/>
      <c r="K82" s="88"/>
      <c r="M82" s="5"/>
      <c r="O82" s="5"/>
      <c r="Q82" s="83"/>
      <c r="S82" s="92"/>
      <c r="U82" s="5"/>
      <c r="V82" s="5"/>
      <c r="W82" s="5"/>
    </row>
    <row r="83" spans="1:23" s="3" customFormat="1" ht="11.25">
      <c r="A83" s="15">
        <v>226110100071</v>
      </c>
      <c r="C83" s="3" t="s">
        <v>110</v>
      </c>
      <c r="E83" s="3" t="s">
        <v>111</v>
      </c>
      <c r="G83" s="3" t="s">
        <v>112</v>
      </c>
      <c r="I83" s="5">
        <v>331430</v>
      </c>
      <c r="K83" s="88">
        <v>39942</v>
      </c>
      <c r="M83" s="5" t="s">
        <v>43</v>
      </c>
      <c r="O83" s="5">
        <v>519.8</v>
      </c>
      <c r="Q83" s="83"/>
      <c r="S83" s="92"/>
      <c r="U83" s="5"/>
      <c r="V83" s="5"/>
      <c r="W83" s="5"/>
    </row>
    <row r="84" spans="1:23" s="3" customFormat="1" ht="11.25">
      <c r="A84" s="15"/>
      <c r="I84" s="5"/>
      <c r="K84" s="88"/>
      <c r="M84" s="5" t="s">
        <v>58</v>
      </c>
      <c r="O84" s="102">
        <v>760.2</v>
      </c>
      <c r="Q84" s="83"/>
      <c r="S84" s="92"/>
      <c r="U84" s="5"/>
      <c r="V84" s="5"/>
      <c r="W84" s="5"/>
    </row>
    <row r="85" spans="1:23" s="3" customFormat="1" ht="11.25">
      <c r="A85" s="15"/>
      <c r="I85" s="5"/>
      <c r="K85" s="88"/>
      <c r="M85" s="5"/>
      <c r="O85" s="5">
        <f>SUM(O83:O84)</f>
        <v>1280</v>
      </c>
      <c r="Q85" s="83">
        <v>405700</v>
      </c>
      <c r="S85" s="14">
        <f>Q85/O85</f>
        <v>316.953125</v>
      </c>
      <c r="U85" s="5"/>
      <c r="V85" s="5"/>
      <c r="W85" s="5"/>
    </row>
    <row r="86" spans="1:23" s="3" customFormat="1" ht="11.25">
      <c r="A86" s="15"/>
      <c r="I86" s="5"/>
      <c r="K86" s="88"/>
      <c r="M86" s="5"/>
      <c r="O86" s="5"/>
      <c r="Q86" s="83"/>
      <c r="S86" s="92"/>
      <c r="U86" s="5"/>
      <c r="V86" s="5"/>
      <c r="W86" s="5"/>
    </row>
    <row r="87" spans="1:23" s="3" customFormat="1" ht="11.25">
      <c r="A87" s="15">
        <v>226101100001</v>
      </c>
      <c r="C87" s="3" t="s">
        <v>113</v>
      </c>
      <c r="I87" s="5"/>
      <c r="K87" s="88"/>
      <c r="M87" s="5"/>
      <c r="O87" s="5"/>
      <c r="Q87" s="83"/>
      <c r="S87" s="92"/>
      <c r="U87" s="5"/>
      <c r="V87" s="5"/>
      <c r="W87" s="5"/>
    </row>
    <row r="88" spans="1:23" s="3" customFormat="1" ht="11.25">
      <c r="A88" s="15"/>
      <c r="C88" s="3" t="s">
        <v>114</v>
      </c>
      <c r="E88" s="3" t="s">
        <v>115</v>
      </c>
      <c r="G88" s="3" t="s">
        <v>112</v>
      </c>
      <c r="I88" s="5">
        <v>331472</v>
      </c>
      <c r="K88" s="88">
        <v>39973</v>
      </c>
      <c r="M88" s="5" t="s">
        <v>43</v>
      </c>
      <c r="O88" s="5">
        <v>343.3</v>
      </c>
      <c r="Q88" s="83"/>
      <c r="S88" s="92"/>
      <c r="U88" s="5"/>
      <c r="V88" s="5"/>
      <c r="W88" s="5"/>
    </row>
    <row r="89" spans="1:23" s="3" customFormat="1" ht="11.25">
      <c r="A89" s="15"/>
      <c r="I89" s="5"/>
      <c r="K89" s="88"/>
      <c r="M89" s="5" t="s">
        <v>58</v>
      </c>
      <c r="O89" s="102">
        <v>314.7</v>
      </c>
      <c r="Q89" s="83"/>
      <c r="S89" s="92"/>
      <c r="U89" s="5"/>
      <c r="V89" s="5"/>
      <c r="W89" s="5"/>
    </row>
    <row r="90" spans="1:23" s="3" customFormat="1" ht="11.25">
      <c r="A90" s="15"/>
      <c r="I90" s="5"/>
      <c r="K90" s="88"/>
      <c r="M90" s="5"/>
      <c r="O90" s="5">
        <f>SUM(O88:O89)</f>
        <v>658</v>
      </c>
      <c r="Q90" s="83">
        <v>287000</v>
      </c>
      <c r="S90" s="14">
        <f>Q90/O90</f>
        <v>436.17021276595744</v>
      </c>
      <c r="U90" s="5"/>
      <c r="V90" s="5"/>
      <c r="W90" s="5"/>
    </row>
    <row r="91" spans="1:23" s="3" customFormat="1" ht="11.25">
      <c r="A91" s="15"/>
      <c r="I91" s="5"/>
      <c r="K91" s="88"/>
      <c r="M91" s="5"/>
      <c r="O91" s="5"/>
      <c r="Q91" s="83"/>
      <c r="S91" s="92"/>
      <c r="U91" s="5"/>
      <c r="V91" s="5"/>
      <c r="W91" s="5"/>
    </row>
    <row r="92" spans="1:23" ht="12.75">
      <c r="A92" s="15">
        <v>338102300023</v>
      </c>
      <c r="B92" s="3"/>
      <c r="C92" s="3" t="s">
        <v>131</v>
      </c>
      <c r="D92" s="3"/>
      <c r="E92" s="3" t="s">
        <v>132</v>
      </c>
      <c r="F92" s="3"/>
      <c r="G92" s="3" t="s">
        <v>133</v>
      </c>
      <c r="H92" s="3"/>
      <c r="I92" s="5">
        <v>331763</v>
      </c>
      <c r="J92" s="3"/>
      <c r="K92" s="21">
        <v>40003</v>
      </c>
      <c r="L92" s="3"/>
      <c r="M92" s="9" t="s">
        <v>79</v>
      </c>
      <c r="N92" s="3"/>
      <c r="O92" s="5">
        <v>70.9</v>
      </c>
      <c r="P92" s="3"/>
      <c r="Q92" s="83"/>
      <c r="R92" s="56"/>
      <c r="S92" s="56"/>
      <c r="T92" s="56"/>
      <c r="U92" s="64"/>
      <c r="V92" s="64"/>
      <c r="W92" s="64"/>
    </row>
    <row r="93" spans="1:23" s="3" customFormat="1" ht="11.25">
      <c r="A93" s="15"/>
      <c r="I93" s="5"/>
      <c r="K93" s="88"/>
      <c r="M93" s="5" t="s">
        <v>64</v>
      </c>
      <c r="O93" s="102">
        <v>89.1</v>
      </c>
      <c r="Q93" s="83"/>
      <c r="S93" s="92"/>
      <c r="U93" s="5" t="s">
        <v>88</v>
      </c>
      <c r="V93" s="5"/>
      <c r="W93" s="5"/>
    </row>
    <row r="94" spans="1:23" s="3" customFormat="1" ht="11.25">
      <c r="A94" s="15"/>
      <c r="I94" s="5"/>
      <c r="K94" s="88"/>
      <c r="M94" s="5"/>
      <c r="O94" s="5">
        <f>SUM(O92:O93)</f>
        <v>160</v>
      </c>
      <c r="Q94" s="83">
        <v>75000</v>
      </c>
      <c r="S94" s="14">
        <f>Q94/O94</f>
        <v>468.75</v>
      </c>
      <c r="U94" s="5">
        <v>5</v>
      </c>
      <c r="V94" s="5"/>
      <c r="W94" s="5">
        <v>1</v>
      </c>
    </row>
    <row r="95" spans="1:23" s="3" customFormat="1" ht="11.25">
      <c r="A95" s="15"/>
      <c r="I95" s="5"/>
      <c r="K95" s="88"/>
      <c r="M95" s="5"/>
      <c r="O95" s="5"/>
      <c r="Q95" s="83"/>
      <c r="S95" s="92"/>
      <c r="U95" s="5"/>
      <c r="V95" s="5"/>
      <c r="W95" s="5"/>
    </row>
    <row r="96" spans="1:23" s="3" customFormat="1" ht="11.25">
      <c r="A96" s="15">
        <v>232503300006</v>
      </c>
      <c r="C96" s="3" t="s">
        <v>134</v>
      </c>
      <c r="E96" s="3" t="s">
        <v>136</v>
      </c>
      <c r="G96" s="3" t="s">
        <v>137</v>
      </c>
      <c r="I96" s="5">
        <v>331862</v>
      </c>
      <c r="K96" s="88">
        <v>40034</v>
      </c>
      <c r="M96" s="5" t="s">
        <v>138</v>
      </c>
      <c r="O96" s="5">
        <v>561.1</v>
      </c>
      <c r="Q96" s="83"/>
      <c r="S96" s="92"/>
      <c r="U96" s="5"/>
      <c r="V96" s="5"/>
      <c r="W96" s="5"/>
    </row>
    <row r="97" spans="1:23" s="3" customFormat="1" ht="11.25">
      <c r="A97" s="15"/>
      <c r="C97" s="3" t="s">
        <v>135</v>
      </c>
      <c r="I97" s="5"/>
      <c r="K97" s="88"/>
      <c r="M97" s="5" t="s">
        <v>139</v>
      </c>
      <c r="O97" s="5">
        <v>222.3</v>
      </c>
      <c r="Q97" s="83"/>
      <c r="S97" s="92"/>
      <c r="U97" s="5"/>
      <c r="V97" s="5"/>
      <c r="W97" s="5"/>
    </row>
    <row r="98" spans="1:23" s="3" customFormat="1" ht="11.25">
      <c r="A98" s="15"/>
      <c r="I98" s="5"/>
      <c r="K98" s="88"/>
      <c r="M98" s="5" t="s">
        <v>140</v>
      </c>
      <c r="O98" s="102">
        <v>56.6</v>
      </c>
      <c r="Q98" s="83"/>
      <c r="S98" s="92"/>
      <c r="U98" s="5"/>
      <c r="V98" s="5"/>
      <c r="W98" s="5"/>
    </row>
    <row r="99" spans="1:23" s="3" customFormat="1" ht="11.25">
      <c r="A99" s="15"/>
      <c r="I99" s="5"/>
      <c r="K99" s="88"/>
      <c r="M99" s="5"/>
      <c r="O99" s="5">
        <f>SUM(O96:O98)</f>
        <v>840.0000000000001</v>
      </c>
      <c r="Q99" s="83">
        <v>312500</v>
      </c>
      <c r="S99" s="14">
        <f>Q99/O99</f>
        <v>372.02380952380946</v>
      </c>
      <c r="U99" s="5">
        <v>1</v>
      </c>
      <c r="V99" s="5"/>
      <c r="W99" s="5"/>
    </row>
    <row r="100" spans="1:23" s="3" customFormat="1" ht="11.25">
      <c r="A100" s="15"/>
      <c r="I100" s="5"/>
      <c r="K100" s="88"/>
      <c r="M100" s="5" t="s">
        <v>10</v>
      </c>
      <c r="O100" s="5"/>
      <c r="Q100" s="83"/>
      <c r="S100" s="14"/>
      <c r="U100" s="5"/>
      <c r="V100" s="5"/>
      <c r="W100" s="5"/>
    </row>
    <row r="101" spans="1:23" s="3" customFormat="1" ht="11.25">
      <c r="A101" s="15">
        <v>257719100110</v>
      </c>
      <c r="C101" s="3" t="s">
        <v>153</v>
      </c>
      <c r="E101" s="3" t="s">
        <v>154</v>
      </c>
      <c r="G101" s="3" t="s">
        <v>155</v>
      </c>
      <c r="I101" s="5">
        <v>332141</v>
      </c>
      <c r="K101" s="88">
        <v>40065</v>
      </c>
      <c r="M101" s="5" t="s">
        <v>157</v>
      </c>
      <c r="O101" s="5">
        <v>583</v>
      </c>
      <c r="Q101" s="83"/>
      <c r="S101" s="14"/>
      <c r="U101" s="5"/>
      <c r="V101" s="5"/>
      <c r="W101" s="5"/>
    </row>
    <row r="102" spans="1:23" s="3" customFormat="1" ht="11.25">
      <c r="A102" s="15"/>
      <c r="G102" s="3" t="s">
        <v>156</v>
      </c>
      <c r="I102" s="5"/>
      <c r="K102" s="88"/>
      <c r="M102" s="5" t="s">
        <v>158</v>
      </c>
      <c r="O102" s="102">
        <v>56</v>
      </c>
      <c r="Q102" s="83"/>
      <c r="S102" s="14"/>
      <c r="U102" s="5" t="s">
        <v>88</v>
      </c>
      <c r="V102" s="5"/>
      <c r="W102" s="5"/>
    </row>
    <row r="103" spans="1:23" s="3" customFormat="1" ht="11.25">
      <c r="A103" s="15"/>
      <c r="G103" s="92"/>
      <c r="I103" s="5"/>
      <c r="K103" s="88"/>
      <c r="M103" s="5"/>
      <c r="O103" s="5">
        <f>SUM(O100:O102)</f>
        <v>639</v>
      </c>
      <c r="Q103" s="83">
        <v>335000</v>
      </c>
      <c r="S103" s="14">
        <f>Q103/O103</f>
        <v>524.2566510172144</v>
      </c>
      <c r="U103" s="5"/>
      <c r="V103" s="5"/>
      <c r="W103" s="5"/>
    </row>
    <row r="104" spans="1:23" s="3" customFormat="1" ht="11.25">
      <c r="A104" s="15"/>
      <c r="G104" s="92"/>
      <c r="I104" s="5"/>
      <c r="K104" s="88"/>
      <c r="M104" s="5"/>
      <c r="O104" s="5"/>
      <c r="Q104" s="83"/>
      <c r="S104" s="14"/>
      <c r="U104" s="5"/>
      <c r="V104" s="5"/>
      <c r="W104" s="5"/>
    </row>
    <row r="105" spans="1:23" s="3" customFormat="1" ht="11.25">
      <c r="A105" s="15">
        <v>258313100089</v>
      </c>
      <c r="C105" s="3" t="s">
        <v>173</v>
      </c>
      <c r="E105" s="3" t="s">
        <v>174</v>
      </c>
      <c r="G105" s="7" t="s">
        <v>175</v>
      </c>
      <c r="I105" s="5">
        <v>332417</v>
      </c>
      <c r="K105" s="88">
        <v>40126</v>
      </c>
      <c r="M105" s="5" t="s">
        <v>139</v>
      </c>
      <c r="O105" s="5">
        <v>67</v>
      </c>
      <c r="Q105" s="83"/>
      <c r="S105" s="14"/>
      <c r="U105" s="5"/>
      <c r="V105" s="5"/>
      <c r="W105" s="5"/>
    </row>
    <row r="106" spans="1:23" s="3" customFormat="1" ht="11.25">
      <c r="A106" s="15"/>
      <c r="G106" s="92"/>
      <c r="I106" s="5"/>
      <c r="K106" s="88"/>
      <c r="M106" s="5" t="s">
        <v>158</v>
      </c>
      <c r="O106" s="102">
        <v>2.25</v>
      </c>
      <c r="Q106" s="83"/>
      <c r="S106" s="14"/>
      <c r="U106" s="5"/>
      <c r="V106" s="5"/>
      <c r="W106" s="5"/>
    </row>
    <row r="107" spans="1:23" s="3" customFormat="1" ht="11.25">
      <c r="A107" s="15"/>
      <c r="G107" s="92"/>
      <c r="I107" s="5"/>
      <c r="K107" s="88"/>
      <c r="M107" s="5"/>
      <c r="O107" s="5">
        <f>SUM(O105:O106)</f>
        <v>69.25</v>
      </c>
      <c r="Q107" s="83">
        <v>77100</v>
      </c>
      <c r="S107" s="14">
        <f>Q107/O107</f>
        <v>1113.3574007220216</v>
      </c>
      <c r="U107" s="5"/>
      <c r="V107" s="5"/>
      <c r="W107" s="5"/>
    </row>
    <row r="108" spans="1:23" s="3" customFormat="1" ht="11.25">
      <c r="A108" s="15"/>
      <c r="G108" s="92"/>
      <c r="I108" s="5"/>
      <c r="K108" s="88"/>
      <c r="M108" s="5"/>
      <c r="O108" s="5"/>
      <c r="Q108" s="83"/>
      <c r="S108" s="14"/>
      <c r="U108" s="5"/>
      <c r="V108" s="5"/>
      <c r="W108" s="5"/>
    </row>
    <row r="109" spans="1:23" s="3" customFormat="1" ht="11.25">
      <c r="A109" s="15">
        <v>226101100001</v>
      </c>
      <c r="C109" s="3" t="s">
        <v>176</v>
      </c>
      <c r="E109" s="3" t="s">
        <v>112</v>
      </c>
      <c r="G109" s="121" t="s">
        <v>178</v>
      </c>
      <c r="I109" s="5">
        <v>332583</v>
      </c>
      <c r="K109" s="88">
        <v>40156</v>
      </c>
      <c r="M109" s="5" t="s">
        <v>138</v>
      </c>
      <c r="O109" s="5">
        <v>343.3</v>
      </c>
      <c r="Q109" s="83"/>
      <c r="S109" s="14"/>
      <c r="U109" s="5"/>
      <c r="V109" s="5"/>
      <c r="W109" s="5"/>
    </row>
    <row r="110" spans="1:23" s="3" customFormat="1" ht="11.25">
      <c r="A110" s="15"/>
      <c r="C110" s="3" t="s">
        <v>177</v>
      </c>
      <c r="G110" s="92"/>
      <c r="I110" s="5"/>
      <c r="K110" s="88"/>
      <c r="M110" s="5" t="s">
        <v>140</v>
      </c>
      <c r="O110" s="102">
        <v>314.7</v>
      </c>
      <c r="U110" s="5"/>
      <c r="V110" s="5"/>
      <c r="W110" s="5"/>
    </row>
    <row r="111" spans="1:23" s="3" customFormat="1" ht="11.25">
      <c r="A111" s="15"/>
      <c r="G111" s="92"/>
      <c r="I111" s="5"/>
      <c r="K111" s="88"/>
      <c r="M111" s="5"/>
      <c r="O111" s="5">
        <f>SUM(O109:O110)</f>
        <v>658</v>
      </c>
      <c r="Q111" s="83">
        <v>287000</v>
      </c>
      <c r="S111" s="14">
        <f>Q111/O111</f>
        <v>436.17021276595744</v>
      </c>
      <c r="U111" s="5"/>
      <c r="V111" s="5"/>
      <c r="W111" s="5"/>
    </row>
    <row r="112" spans="1:23" s="3" customFormat="1" ht="11.25">
      <c r="A112" s="15"/>
      <c r="G112" s="92"/>
      <c r="I112" s="5"/>
      <c r="K112" s="88"/>
      <c r="M112" s="5"/>
      <c r="O112" s="5"/>
      <c r="Q112" s="83"/>
      <c r="S112" s="14"/>
      <c r="U112" s="5"/>
      <c r="V112" s="5"/>
      <c r="W112" s="5"/>
    </row>
    <row r="113" spans="1:23" s="3" customFormat="1" ht="11.25">
      <c r="A113" s="15">
        <v>226110100071</v>
      </c>
      <c r="C113" s="3" t="s">
        <v>110</v>
      </c>
      <c r="E113" s="3" t="s">
        <v>112</v>
      </c>
      <c r="G113" s="121" t="s">
        <v>178</v>
      </c>
      <c r="I113" s="5">
        <v>332584</v>
      </c>
      <c r="K113" s="88">
        <v>40156</v>
      </c>
      <c r="M113" s="5" t="s">
        <v>138</v>
      </c>
      <c r="O113" s="5">
        <v>519.8</v>
      </c>
      <c r="Q113" s="83"/>
      <c r="S113" s="14"/>
      <c r="U113" s="5"/>
      <c r="V113" s="5"/>
      <c r="W113" s="5"/>
    </row>
    <row r="114" spans="1:23" s="3" customFormat="1" ht="11.25">
      <c r="A114" s="15"/>
      <c r="G114" s="92"/>
      <c r="I114" s="5"/>
      <c r="K114" s="88"/>
      <c r="M114" s="5" t="s">
        <v>140</v>
      </c>
      <c r="O114" s="102">
        <v>760.2</v>
      </c>
      <c r="U114" s="5"/>
      <c r="V114" s="5"/>
      <c r="W114" s="5"/>
    </row>
    <row r="115" spans="1:23" s="3" customFormat="1" ht="11.25">
      <c r="A115" s="15"/>
      <c r="G115" s="92"/>
      <c r="I115" s="5"/>
      <c r="K115" s="88"/>
      <c r="M115" s="5"/>
      <c r="O115" s="5">
        <f>SUM(O113:O114)</f>
        <v>1280</v>
      </c>
      <c r="Q115" s="83">
        <v>405700</v>
      </c>
      <c r="S115" s="14">
        <f>Q115/O115</f>
        <v>316.953125</v>
      </c>
      <c r="U115" s="5"/>
      <c r="V115" s="5"/>
      <c r="W115" s="5"/>
    </row>
    <row r="116" spans="1:23" ht="13.5" thickBot="1">
      <c r="A116" s="74"/>
      <c r="B116" s="75"/>
      <c r="C116" s="75"/>
      <c r="D116" s="75"/>
      <c r="E116" s="97"/>
      <c r="F116" s="53"/>
      <c r="G116" s="53"/>
      <c r="H116" s="75"/>
      <c r="I116" s="75"/>
      <c r="J116" s="75"/>
      <c r="K116" s="89"/>
      <c r="L116" s="75"/>
      <c r="M116" s="75"/>
      <c r="N116" s="75"/>
      <c r="O116" s="75"/>
      <c r="P116" s="75"/>
      <c r="Q116" s="76"/>
      <c r="R116" s="75"/>
      <c r="S116" s="75"/>
      <c r="T116" s="75"/>
      <c r="U116" s="75"/>
      <c r="V116" s="75"/>
      <c r="W116" s="75"/>
    </row>
    <row r="117" spans="1:23" ht="12.75">
      <c r="A117" s="3"/>
      <c r="B117" s="3"/>
      <c r="C117" s="3"/>
      <c r="D117" s="3"/>
      <c r="E117" s="17"/>
      <c r="F117" s="17"/>
      <c r="G117" s="17"/>
      <c r="H117" s="3"/>
      <c r="I117" s="3"/>
      <c r="J117" s="3"/>
      <c r="K117" s="5"/>
      <c r="L117" s="3"/>
      <c r="M117" s="3"/>
      <c r="N117" s="3"/>
      <c r="O117" s="12" t="s">
        <v>12</v>
      </c>
      <c r="P117" s="5"/>
      <c r="Q117" s="7"/>
      <c r="R117" s="5"/>
      <c r="S117" s="7"/>
      <c r="T117" s="3"/>
      <c r="U117" s="3"/>
      <c r="V117" s="3"/>
      <c r="W117" s="3"/>
    </row>
    <row r="118" spans="1:2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5"/>
      <c r="L118" s="3"/>
      <c r="M118" s="3"/>
      <c r="N118" s="3"/>
      <c r="O118" s="5" t="s">
        <v>11</v>
      </c>
      <c r="P118" s="5"/>
      <c r="Q118" s="7" t="s">
        <v>11</v>
      </c>
      <c r="R118" s="5"/>
      <c r="S118" s="7" t="s">
        <v>8</v>
      </c>
      <c r="T118" s="3"/>
      <c r="U118" s="3"/>
      <c r="V118" s="3"/>
      <c r="W118" s="3"/>
    </row>
    <row r="119" spans="1:2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5"/>
      <c r="L119" s="3"/>
      <c r="M119" s="3"/>
      <c r="N119" s="3"/>
      <c r="O119" s="5" t="s">
        <v>7</v>
      </c>
      <c r="P119" s="5"/>
      <c r="Q119" s="7" t="s">
        <v>13</v>
      </c>
      <c r="R119" s="5"/>
      <c r="S119" s="7" t="s">
        <v>14</v>
      </c>
      <c r="T119" s="3"/>
      <c r="U119" s="3"/>
      <c r="V119" s="3"/>
      <c r="W119" s="3"/>
    </row>
    <row r="120" spans="1:2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5"/>
      <c r="L120" s="3"/>
      <c r="M120" s="3"/>
      <c r="N120" s="3"/>
      <c r="O120" s="13">
        <v>3988.3</v>
      </c>
      <c r="P120" s="13"/>
      <c r="Q120" s="14">
        <v>2356100</v>
      </c>
      <c r="R120" s="13"/>
      <c r="S120" s="14">
        <f>Q120/O120</f>
        <v>590.7529523857282</v>
      </c>
      <c r="T120" s="3"/>
      <c r="U120" s="3"/>
      <c r="V120" s="3"/>
      <c r="W120" s="3"/>
    </row>
    <row r="121" spans="1:2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1" ht="12.75">
      <c r="A122" s="1" t="s">
        <v>50</v>
      </c>
      <c r="B122" s="3"/>
      <c r="C122" s="3"/>
      <c r="D122" s="3"/>
      <c r="E122" s="3"/>
      <c r="F122" s="3"/>
      <c r="G122" s="32" t="s">
        <v>36</v>
      </c>
      <c r="J122" s="3"/>
      <c r="K122" s="5"/>
      <c r="L122" s="3"/>
      <c r="M122" s="3"/>
      <c r="N122" s="3"/>
      <c r="O122" s="13"/>
      <c r="P122" s="13"/>
      <c r="Q122" s="14"/>
      <c r="R122" s="13"/>
      <c r="S122" s="57"/>
      <c r="T122" s="3"/>
      <c r="U122" s="56"/>
    </row>
    <row r="123" spans="1:21" ht="12.75">
      <c r="A123" s="15"/>
      <c r="B123" s="3"/>
      <c r="C123" s="3"/>
      <c r="D123" s="3"/>
      <c r="E123" s="3"/>
      <c r="F123" s="3"/>
      <c r="G123" s="5" t="s">
        <v>40</v>
      </c>
      <c r="H123" s="3"/>
      <c r="I123" s="5"/>
      <c r="J123" s="3"/>
      <c r="K123" s="5"/>
      <c r="L123" s="3"/>
      <c r="M123" s="3"/>
      <c r="N123" s="3"/>
      <c r="O123" s="3"/>
      <c r="P123" s="3"/>
      <c r="Q123" s="55"/>
      <c r="R123" s="3"/>
      <c r="S123" s="3"/>
      <c r="T123" s="3"/>
      <c r="U123" s="56"/>
    </row>
    <row r="124" spans="1:23" ht="13.5" thickBot="1">
      <c r="A124" s="42"/>
      <c r="B124" s="42"/>
      <c r="C124" s="43" t="s">
        <v>34</v>
      </c>
      <c r="D124" s="44"/>
      <c r="E124" s="45"/>
      <c r="F124" s="44"/>
      <c r="G124" s="45"/>
      <c r="H124" s="44"/>
      <c r="I124" s="45"/>
      <c r="J124" s="45"/>
      <c r="K124" s="45"/>
      <c r="L124" s="45"/>
      <c r="M124" s="45"/>
      <c r="N124" s="45"/>
      <c r="O124" s="45"/>
      <c r="P124" s="45"/>
      <c r="Q124" s="60"/>
      <c r="R124" s="45"/>
      <c r="S124" s="45"/>
      <c r="T124" s="19"/>
      <c r="U124" s="47" t="s">
        <v>82</v>
      </c>
      <c r="V124" s="47"/>
      <c r="W124" s="47" t="s">
        <v>22</v>
      </c>
    </row>
    <row r="125" spans="1:23" ht="13.5" thickBot="1">
      <c r="A125" s="18" t="s">
        <v>0</v>
      </c>
      <c r="B125" s="19"/>
      <c r="C125" s="18" t="s">
        <v>1</v>
      </c>
      <c r="D125" s="18"/>
      <c r="E125" s="18" t="s">
        <v>2</v>
      </c>
      <c r="F125" s="18"/>
      <c r="G125" s="18" t="s">
        <v>3</v>
      </c>
      <c r="H125" s="18"/>
      <c r="I125" s="18" t="s">
        <v>42</v>
      </c>
      <c r="J125" s="18"/>
      <c r="K125" s="18" t="s">
        <v>5</v>
      </c>
      <c r="L125" s="18"/>
      <c r="M125" s="18" t="s">
        <v>6</v>
      </c>
      <c r="N125" s="18"/>
      <c r="O125" s="18" t="s">
        <v>7</v>
      </c>
      <c r="P125" s="20"/>
      <c r="Q125" s="18" t="s">
        <v>8</v>
      </c>
      <c r="R125" s="19"/>
      <c r="S125" s="18" t="s">
        <v>9</v>
      </c>
      <c r="T125" s="19"/>
      <c r="U125" s="18"/>
      <c r="V125" s="18"/>
      <c r="W125" s="18"/>
    </row>
    <row r="126" spans="1:23" ht="12.75">
      <c r="A126" s="15">
        <v>257710100018</v>
      </c>
      <c r="B126" s="3"/>
      <c r="C126" s="52" t="s">
        <v>185</v>
      </c>
      <c r="D126" s="3"/>
      <c r="E126" s="17" t="s">
        <v>186</v>
      </c>
      <c r="F126" s="3"/>
      <c r="G126" s="17" t="s">
        <v>190</v>
      </c>
      <c r="H126" s="3"/>
      <c r="I126" s="9" t="s">
        <v>187</v>
      </c>
      <c r="J126" s="5"/>
      <c r="K126" s="88">
        <v>40148</v>
      </c>
      <c r="L126" s="3"/>
      <c r="M126" s="5" t="s">
        <v>43</v>
      </c>
      <c r="N126" s="3"/>
      <c r="O126" s="5">
        <v>117.8</v>
      </c>
      <c r="P126" s="2"/>
      <c r="Q126" s="2"/>
      <c r="T126" s="3"/>
      <c r="U126" s="3"/>
      <c r="V126" s="3"/>
      <c r="W126" s="3"/>
    </row>
    <row r="127" spans="1:23" ht="12.75">
      <c r="A127" s="15"/>
      <c r="B127" s="3"/>
      <c r="C127" s="3"/>
      <c r="D127" s="3"/>
      <c r="E127" s="3"/>
      <c r="F127" s="3"/>
      <c r="G127" s="3"/>
      <c r="H127" s="3"/>
      <c r="I127" s="5"/>
      <c r="J127" s="3"/>
      <c r="K127" s="88"/>
      <c r="L127" s="3"/>
      <c r="M127" s="5" t="s">
        <v>87</v>
      </c>
      <c r="N127" s="5"/>
      <c r="O127" s="102">
        <v>2.5</v>
      </c>
      <c r="P127" s="2"/>
      <c r="Q127" s="2"/>
      <c r="T127" s="3"/>
      <c r="U127" s="3"/>
      <c r="V127" s="3"/>
      <c r="W127" s="3"/>
    </row>
    <row r="128" spans="1:23" ht="12.75">
      <c r="A128" s="15"/>
      <c r="B128" s="3"/>
      <c r="C128" s="3"/>
      <c r="D128" s="3"/>
      <c r="E128" s="3"/>
      <c r="F128" s="3"/>
      <c r="G128" s="3"/>
      <c r="H128" s="3"/>
      <c r="I128" s="5"/>
      <c r="J128" s="3"/>
      <c r="K128" s="88"/>
      <c r="L128" s="3"/>
      <c r="M128" s="5"/>
      <c r="N128" s="3"/>
      <c r="O128" s="40">
        <v>120.3</v>
      </c>
      <c r="P128" s="3"/>
      <c r="Q128" s="55">
        <v>54520</v>
      </c>
      <c r="R128" s="3"/>
      <c r="S128" s="14">
        <f>Q128/O128</f>
        <v>453.20033250207814</v>
      </c>
      <c r="T128" s="3"/>
      <c r="U128" s="3" t="s">
        <v>88</v>
      </c>
      <c r="V128" s="3"/>
      <c r="W128" s="3"/>
    </row>
    <row r="129" spans="1:23" ht="12.75">
      <c r="A129" s="15"/>
      <c r="B129" s="3"/>
      <c r="C129" s="3"/>
      <c r="D129" s="3"/>
      <c r="E129" s="3"/>
      <c r="F129" s="3"/>
      <c r="G129" s="3"/>
      <c r="H129" s="3"/>
      <c r="I129" s="5"/>
      <c r="J129" s="3"/>
      <c r="K129" s="88"/>
      <c r="L129" s="3"/>
      <c r="M129" s="5"/>
      <c r="N129" s="3"/>
      <c r="O129" s="40"/>
      <c r="P129" s="3"/>
      <c r="Q129" s="55"/>
      <c r="R129" s="3"/>
      <c r="S129" s="14"/>
      <c r="T129" s="3"/>
      <c r="U129" s="3"/>
      <c r="V129" s="3"/>
      <c r="W129" s="3"/>
    </row>
    <row r="130" spans="1:23" ht="12.75">
      <c r="A130" s="15">
        <v>253522100071</v>
      </c>
      <c r="B130" s="3"/>
      <c r="C130" s="3" t="s">
        <v>188</v>
      </c>
      <c r="D130" s="3"/>
      <c r="E130" s="3" t="s">
        <v>186</v>
      </c>
      <c r="F130" s="3"/>
      <c r="G130" s="3" t="s">
        <v>189</v>
      </c>
      <c r="H130" s="3"/>
      <c r="I130" s="5">
        <v>332651</v>
      </c>
      <c r="J130" s="3"/>
      <c r="K130" s="88">
        <v>40148</v>
      </c>
      <c r="L130" s="3"/>
      <c r="M130" s="5" t="s">
        <v>43</v>
      </c>
      <c r="N130" s="3"/>
      <c r="O130" s="5">
        <v>77.95</v>
      </c>
      <c r="P130" s="3"/>
      <c r="Q130" s="83"/>
      <c r="R130" s="3"/>
      <c r="S130" s="14"/>
      <c r="T130" s="3"/>
      <c r="U130" s="3"/>
      <c r="V130" s="3"/>
      <c r="W130" s="3"/>
    </row>
    <row r="131" spans="1:23" ht="12.75">
      <c r="A131" s="15"/>
      <c r="B131" s="3"/>
      <c r="C131" s="3"/>
      <c r="D131" s="3"/>
      <c r="E131" s="3"/>
      <c r="F131" s="3"/>
      <c r="G131" s="3"/>
      <c r="H131" s="3"/>
      <c r="I131" s="5"/>
      <c r="J131" s="3"/>
      <c r="K131" s="88"/>
      <c r="L131" s="3"/>
      <c r="M131" s="5" t="s">
        <v>58</v>
      </c>
      <c r="N131" s="3"/>
      <c r="O131" s="102">
        <v>2.05</v>
      </c>
      <c r="P131" s="3"/>
      <c r="Q131" s="83"/>
      <c r="R131" s="3"/>
      <c r="S131" s="14"/>
      <c r="T131" s="3"/>
      <c r="U131" s="3"/>
      <c r="V131" s="3"/>
      <c r="W131" s="3"/>
    </row>
    <row r="132" spans="1:23" ht="12.75">
      <c r="A132" s="15"/>
      <c r="B132" s="3"/>
      <c r="C132" s="3"/>
      <c r="D132" s="3"/>
      <c r="E132" s="3"/>
      <c r="F132" s="3"/>
      <c r="G132" s="37"/>
      <c r="H132" s="3"/>
      <c r="I132" s="40"/>
      <c r="J132" s="5"/>
      <c r="K132" s="88"/>
      <c r="L132" s="5"/>
      <c r="M132" s="5"/>
      <c r="N132" s="3"/>
      <c r="O132" s="59">
        <v>80</v>
      </c>
      <c r="P132" s="2"/>
      <c r="Q132" s="123">
        <v>40000</v>
      </c>
      <c r="S132" s="14">
        <f>Q132/O132</f>
        <v>500</v>
      </c>
      <c r="T132" s="3"/>
      <c r="U132" s="3" t="s">
        <v>88</v>
      </c>
      <c r="V132" s="3"/>
      <c r="W132" s="3"/>
    </row>
    <row r="133" spans="1:23" ht="12.75">
      <c r="A133" s="15"/>
      <c r="B133" s="3"/>
      <c r="L133" s="5"/>
      <c r="M133" s="5"/>
      <c r="N133" s="3"/>
      <c r="O133" s="104"/>
      <c r="P133" s="2"/>
      <c r="Q133" s="100"/>
      <c r="S133" s="14"/>
      <c r="T133" s="3"/>
      <c r="U133" s="3"/>
      <c r="V133" s="3"/>
      <c r="W133" s="3"/>
    </row>
    <row r="134" spans="1:21" ht="12.75">
      <c r="A134" s="15">
        <v>253335400146</v>
      </c>
      <c r="B134" s="3"/>
      <c r="C134" s="3" t="s">
        <v>191</v>
      </c>
      <c r="D134" s="3"/>
      <c r="E134" s="3" t="s">
        <v>192</v>
      </c>
      <c r="F134" s="3"/>
      <c r="G134" s="37" t="s">
        <v>193</v>
      </c>
      <c r="H134" s="3"/>
      <c r="I134" s="40">
        <v>332809</v>
      </c>
      <c r="J134" s="5"/>
      <c r="K134" s="88">
        <v>40148</v>
      </c>
      <c r="L134" s="3"/>
      <c r="M134" s="5" t="s">
        <v>194</v>
      </c>
      <c r="N134" s="3"/>
      <c r="O134" s="59">
        <v>15.4</v>
      </c>
      <c r="P134" s="2"/>
      <c r="Q134" s="100"/>
      <c r="T134" s="3"/>
      <c r="U134" s="3"/>
    </row>
    <row r="135" spans="1:21" ht="12.75">
      <c r="A135" s="15"/>
      <c r="B135" s="3"/>
      <c r="C135" s="3"/>
      <c r="D135" s="3"/>
      <c r="E135" s="3"/>
      <c r="F135" s="3"/>
      <c r="G135" s="37"/>
      <c r="H135" s="3"/>
      <c r="I135" s="40"/>
      <c r="J135" s="3"/>
      <c r="K135" s="88"/>
      <c r="L135" s="3"/>
      <c r="M135" s="5" t="s">
        <v>58</v>
      </c>
      <c r="N135" s="3"/>
      <c r="O135" s="103">
        <v>6.6</v>
      </c>
      <c r="P135" s="2"/>
      <c r="Q135" s="100"/>
      <c r="S135" s="14"/>
      <c r="T135" s="3"/>
      <c r="U135" s="3"/>
    </row>
    <row r="136" spans="1:23" ht="12.75">
      <c r="A136" s="15"/>
      <c r="B136" s="3"/>
      <c r="C136" s="3"/>
      <c r="D136" s="3"/>
      <c r="E136" s="3"/>
      <c r="F136" s="3"/>
      <c r="G136" s="37"/>
      <c r="H136" s="3"/>
      <c r="I136" s="40"/>
      <c r="J136" s="3"/>
      <c r="K136" s="88"/>
      <c r="L136" s="3"/>
      <c r="M136" s="5"/>
      <c r="N136" s="3"/>
      <c r="O136" s="59">
        <v>22</v>
      </c>
      <c r="P136" s="2"/>
      <c r="Q136" s="100">
        <v>197300</v>
      </c>
      <c r="S136" s="14">
        <f>Q136/O136</f>
        <v>8968.181818181818</v>
      </c>
      <c r="T136" s="3"/>
      <c r="U136" s="5">
        <v>5</v>
      </c>
      <c r="W136" s="124">
        <v>1</v>
      </c>
    </row>
    <row r="137" spans="1:21" ht="12.75">
      <c r="A137" s="15"/>
      <c r="B137" s="3"/>
      <c r="C137" s="3"/>
      <c r="D137" s="3"/>
      <c r="E137" s="3"/>
      <c r="F137" s="3"/>
      <c r="G137" s="37"/>
      <c r="H137" s="3"/>
      <c r="I137" s="95"/>
      <c r="J137" s="3"/>
      <c r="K137" s="88"/>
      <c r="L137" s="3"/>
      <c r="M137" s="5"/>
      <c r="N137" s="3"/>
      <c r="O137" s="13"/>
      <c r="P137" s="13"/>
      <c r="Q137" s="14"/>
      <c r="R137" s="13"/>
      <c r="S137" s="14"/>
      <c r="T137" s="3"/>
      <c r="U137" s="3"/>
    </row>
    <row r="138" spans="1:19" ht="12.75">
      <c r="A138" s="15">
        <v>2533263000147</v>
      </c>
      <c r="B138" s="3"/>
      <c r="C138" s="3" t="s">
        <v>195</v>
      </c>
      <c r="D138" s="3"/>
      <c r="E138" s="3" t="s">
        <v>192</v>
      </c>
      <c r="F138" s="3"/>
      <c r="G138" s="3" t="s">
        <v>196</v>
      </c>
      <c r="H138" s="3"/>
      <c r="I138" s="5">
        <v>332807</v>
      </c>
      <c r="J138" s="3"/>
      <c r="K138" s="62">
        <v>40148</v>
      </c>
      <c r="L138" s="3"/>
      <c r="M138" s="5" t="s">
        <v>43</v>
      </c>
      <c r="N138" s="5"/>
      <c r="O138" s="5">
        <v>543.1</v>
      </c>
      <c r="P138" s="5"/>
      <c r="Q138" s="5"/>
      <c r="R138" s="5"/>
      <c r="S138" s="5"/>
    </row>
    <row r="139" spans="1:1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5" t="s">
        <v>197</v>
      </c>
      <c r="N139" s="5"/>
      <c r="O139" s="102">
        <v>328</v>
      </c>
      <c r="P139" s="5"/>
      <c r="Q139" s="5"/>
      <c r="R139" s="5"/>
      <c r="S139" s="5"/>
    </row>
    <row r="140" spans="1:1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5"/>
      <c r="N140" s="5"/>
      <c r="O140" s="5">
        <v>871.1</v>
      </c>
      <c r="P140" s="5"/>
      <c r="Q140" s="49">
        <v>477700</v>
      </c>
      <c r="R140" s="5"/>
      <c r="S140" s="14">
        <f>Q140/O140</f>
        <v>548.3870967741935</v>
      </c>
    </row>
    <row r="141" spans="1:1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5"/>
      <c r="N141" s="5"/>
      <c r="O141" s="5"/>
      <c r="P141" s="5"/>
      <c r="Q141" s="5"/>
      <c r="R141" s="5"/>
      <c r="S141" s="5"/>
    </row>
    <row r="142" spans="1:1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5"/>
      <c r="N142" s="5"/>
      <c r="O142" s="5"/>
      <c r="P142" s="5"/>
      <c r="Q142" s="5"/>
      <c r="R142" s="5"/>
      <c r="S142" s="5"/>
    </row>
    <row r="143" spans="1:1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6" spans="15:19" ht="12.75">
      <c r="O146" s="12" t="s">
        <v>12</v>
      </c>
      <c r="P146" s="5"/>
      <c r="Q146" s="7"/>
      <c r="R146" s="5"/>
      <c r="S146" s="7"/>
    </row>
    <row r="147" spans="15:19" ht="12.75">
      <c r="O147" s="5" t="s">
        <v>11</v>
      </c>
      <c r="P147" s="5"/>
      <c r="Q147" s="7" t="s">
        <v>11</v>
      </c>
      <c r="R147" s="5"/>
      <c r="S147" s="7" t="s">
        <v>8</v>
      </c>
    </row>
    <row r="148" spans="15:19" ht="12.75">
      <c r="O148" s="5" t="s">
        <v>7</v>
      </c>
      <c r="P148" s="5"/>
      <c r="Q148" s="7" t="s">
        <v>13</v>
      </c>
      <c r="R148" s="5"/>
      <c r="S148" s="7" t="s">
        <v>14</v>
      </c>
    </row>
    <row r="149" spans="15:19" ht="12.75">
      <c r="O149" s="13">
        <v>200.3</v>
      </c>
      <c r="P149" s="13"/>
      <c r="Q149" s="14">
        <v>769520</v>
      </c>
      <c r="R149" s="13"/>
      <c r="S149" s="14">
        <f>Q149/O149</f>
        <v>3841.8372441337992</v>
      </c>
    </row>
  </sheetData>
  <sheetProtection/>
  <mergeCells count="1">
    <mergeCell ref="W34:W35"/>
  </mergeCells>
  <printOptions/>
  <pageMargins left="0.75" right="0.75" top="0.37" bottom="0.51" header="0.3" footer="0.5"/>
  <pageSetup fitToHeight="1" fitToWidth="1" horizontalDpi="300" verticalDpi="300" orientation="landscape" paperSize="5" scale="80" r:id="rId1"/>
  <headerFooter alignWithMargins="0">
    <oddHeader>&amp;CLINCOLN COUNTY&amp;R&amp;D</oddHeader>
  </headerFooter>
  <rowBreaks count="1" manualBreakCount="1">
    <brk id="44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PageLayoutView="0" workbookViewId="0" topLeftCell="A1">
      <selection activeCell="A3" sqref="A3:X42"/>
    </sheetView>
  </sheetViews>
  <sheetFormatPr defaultColWidth="9.140625" defaultRowHeight="12.75"/>
  <cols>
    <col min="1" max="1" width="12.7109375" style="0" customWidth="1"/>
    <col min="2" max="2" width="1.421875" style="0" customWidth="1"/>
    <col min="3" max="3" width="32.7109375" style="0" customWidth="1"/>
    <col min="4" max="4" width="0.71875" style="0" customWidth="1"/>
    <col min="5" max="5" width="33.57421875" style="0" bestFit="1" customWidth="1"/>
    <col min="6" max="6" width="0.5625" style="0" customWidth="1"/>
    <col min="7" max="7" width="33.00390625" style="0" customWidth="1"/>
    <col min="8" max="8" width="0.71875" style="0" customWidth="1"/>
    <col min="9" max="9" width="8.8515625" style="0" customWidth="1"/>
    <col min="10" max="10" width="0.5625" style="0" customWidth="1"/>
    <col min="11" max="11" width="9.8515625" style="0" customWidth="1"/>
    <col min="12" max="12" width="0.85546875" style="0" customWidth="1"/>
    <col min="13" max="13" width="6.7109375" style="0" customWidth="1"/>
    <col min="14" max="14" width="0.71875" style="0" customWidth="1"/>
    <col min="16" max="16" width="2.28125" style="0" customWidth="1"/>
    <col min="17" max="17" width="11.7109375" style="0" bestFit="1" customWidth="1"/>
    <col min="18" max="18" width="0.5625" style="0" customWidth="1"/>
    <col min="20" max="20" width="0.5625" style="0" customWidth="1"/>
    <col min="21" max="21" width="8.57421875" style="0" customWidth="1"/>
    <col min="22" max="22" width="0.71875" style="0" customWidth="1"/>
    <col min="23" max="23" width="7.7109375" style="0" customWidth="1"/>
  </cols>
  <sheetData>
    <row r="1" ht="12.75">
      <c r="A1" t="s">
        <v>10</v>
      </c>
    </row>
    <row r="2" ht="12.75">
      <c r="A2" t="s">
        <v>10</v>
      </c>
    </row>
    <row r="3" spans="1:6" ht="12.75">
      <c r="A3" s="1" t="s">
        <v>50</v>
      </c>
      <c r="F3" s="30" t="s">
        <v>32</v>
      </c>
    </row>
    <row r="5" spans="1:19" ht="13.5" thickBot="1">
      <c r="A5" s="18" t="s">
        <v>0</v>
      </c>
      <c r="B5" s="19"/>
      <c r="C5" s="18" t="s">
        <v>1</v>
      </c>
      <c r="D5" s="18"/>
      <c r="E5" s="18" t="s">
        <v>2</v>
      </c>
      <c r="F5" s="18"/>
      <c r="G5" s="18" t="s">
        <v>3</v>
      </c>
      <c r="H5" s="18"/>
      <c r="I5" s="18" t="s">
        <v>42</v>
      </c>
      <c r="J5" s="18"/>
      <c r="K5" s="18" t="s">
        <v>5</v>
      </c>
      <c r="L5" s="18"/>
      <c r="M5" s="18" t="s">
        <v>6</v>
      </c>
      <c r="N5" s="18"/>
      <c r="O5" s="18" t="s">
        <v>7</v>
      </c>
      <c r="P5" s="20"/>
      <c r="Q5" s="18" t="s">
        <v>8</v>
      </c>
      <c r="R5" s="19"/>
      <c r="S5" s="18" t="s">
        <v>9</v>
      </c>
    </row>
    <row r="6" spans="1:19" ht="12.75">
      <c r="A6" s="15">
        <v>363114300019</v>
      </c>
      <c r="B6" s="3"/>
      <c r="C6" s="17" t="s">
        <v>72</v>
      </c>
      <c r="D6" s="3"/>
      <c r="E6" s="17" t="s">
        <v>73</v>
      </c>
      <c r="F6" s="3"/>
      <c r="G6" s="17" t="s">
        <v>74</v>
      </c>
      <c r="H6" s="3"/>
      <c r="I6" s="9" t="s">
        <v>75</v>
      </c>
      <c r="J6" s="5"/>
      <c r="K6" s="21">
        <v>39853</v>
      </c>
      <c r="L6" s="5"/>
      <c r="M6" s="15" t="s">
        <v>64</v>
      </c>
      <c r="N6" s="3"/>
      <c r="O6" s="22">
        <v>160</v>
      </c>
      <c r="P6" s="3"/>
      <c r="Q6" s="24">
        <v>60800</v>
      </c>
      <c r="R6" s="3"/>
      <c r="S6" s="14">
        <f aca="true" t="shared" si="0" ref="S6:S13">Q6/O6</f>
        <v>380</v>
      </c>
    </row>
    <row r="7" spans="1:19" ht="12.75">
      <c r="A7" s="15">
        <v>331124100142</v>
      </c>
      <c r="B7" s="3"/>
      <c r="C7" s="17" t="s">
        <v>211</v>
      </c>
      <c r="D7" s="3"/>
      <c r="E7" s="17" t="s">
        <v>119</v>
      </c>
      <c r="F7" s="3"/>
      <c r="G7" s="17" t="s">
        <v>120</v>
      </c>
      <c r="H7" s="3"/>
      <c r="I7" s="9" t="s">
        <v>123</v>
      </c>
      <c r="J7" s="5"/>
      <c r="K7" s="21">
        <v>40003</v>
      </c>
      <c r="L7" s="5"/>
      <c r="M7" s="15" t="s">
        <v>64</v>
      </c>
      <c r="N7" s="3"/>
      <c r="O7" s="22">
        <v>360</v>
      </c>
      <c r="P7" s="3"/>
      <c r="Q7" s="24">
        <v>95400</v>
      </c>
      <c r="R7" s="3"/>
      <c r="S7" s="14">
        <f t="shared" si="0"/>
        <v>265</v>
      </c>
    </row>
    <row r="8" spans="1:19" ht="12.75">
      <c r="A8" s="15">
        <v>331124300143</v>
      </c>
      <c r="B8" s="3"/>
      <c r="C8" s="17" t="s">
        <v>210</v>
      </c>
      <c r="D8" s="3"/>
      <c r="E8" s="17" t="s">
        <v>121</v>
      </c>
      <c r="F8" s="3"/>
      <c r="G8" s="17" t="s">
        <v>120</v>
      </c>
      <c r="H8" s="3"/>
      <c r="I8" s="9" t="s">
        <v>122</v>
      </c>
      <c r="J8" s="5"/>
      <c r="K8" s="21">
        <v>40003</v>
      </c>
      <c r="L8" s="5"/>
      <c r="M8" s="15" t="s">
        <v>64</v>
      </c>
      <c r="N8" s="3"/>
      <c r="O8" s="22">
        <v>480</v>
      </c>
      <c r="P8" s="3"/>
      <c r="Q8" s="24">
        <v>127200</v>
      </c>
      <c r="R8" s="3"/>
      <c r="S8" s="14">
        <f t="shared" si="0"/>
        <v>265</v>
      </c>
    </row>
    <row r="9" spans="1:19" ht="12.75">
      <c r="A9" s="15">
        <v>310920100060</v>
      </c>
      <c r="B9" s="3"/>
      <c r="C9" s="17" t="s">
        <v>127</v>
      </c>
      <c r="D9" s="3"/>
      <c r="E9" s="17" t="s">
        <v>130</v>
      </c>
      <c r="G9" s="3" t="s">
        <v>128</v>
      </c>
      <c r="H9" s="3"/>
      <c r="I9" s="9" t="s">
        <v>129</v>
      </c>
      <c r="J9" s="5"/>
      <c r="K9" s="21">
        <v>40034</v>
      </c>
      <c r="L9" s="5"/>
      <c r="M9" s="15" t="s">
        <v>80</v>
      </c>
      <c r="N9" s="3"/>
      <c r="O9" s="22">
        <v>108</v>
      </c>
      <c r="P9" s="3"/>
      <c r="Q9" s="24">
        <v>30000</v>
      </c>
      <c r="R9" s="3"/>
      <c r="S9" s="14">
        <f t="shared" si="0"/>
        <v>277.77777777777777</v>
      </c>
    </row>
    <row r="10" spans="1:21" ht="12.75">
      <c r="A10" s="15">
        <v>332101100063</v>
      </c>
      <c r="C10" s="17" t="s">
        <v>148</v>
      </c>
      <c r="E10" s="17" t="s">
        <v>149</v>
      </c>
      <c r="G10" s="17" t="s">
        <v>150</v>
      </c>
      <c r="I10" s="9" t="s">
        <v>151</v>
      </c>
      <c r="K10" s="9" t="s">
        <v>152</v>
      </c>
      <c r="M10" s="15" t="s">
        <v>64</v>
      </c>
      <c r="O10" s="22">
        <v>2535</v>
      </c>
      <c r="Q10" s="55">
        <v>380000</v>
      </c>
      <c r="S10" s="92">
        <f t="shared" si="0"/>
        <v>149.90138067061145</v>
      </c>
      <c r="T10" s="56"/>
      <c r="U10" s="118" t="s">
        <v>88</v>
      </c>
    </row>
    <row r="11" spans="1:20" ht="22.5">
      <c r="A11" s="119" t="s">
        <v>166</v>
      </c>
      <c r="B11" s="3"/>
      <c r="C11" s="17" t="s">
        <v>163</v>
      </c>
      <c r="D11" s="3"/>
      <c r="E11" s="17" t="s">
        <v>164</v>
      </c>
      <c r="F11" s="3"/>
      <c r="G11" s="17" t="s">
        <v>165</v>
      </c>
      <c r="H11" s="3"/>
      <c r="I11" s="5">
        <v>332297</v>
      </c>
      <c r="J11" s="5"/>
      <c r="K11" s="21">
        <v>40095</v>
      </c>
      <c r="L11" s="3"/>
      <c r="M11" s="5" t="s">
        <v>64</v>
      </c>
      <c r="N11" s="5"/>
      <c r="O11" s="22">
        <v>280</v>
      </c>
      <c r="P11" s="5"/>
      <c r="Q11" s="24">
        <v>46400</v>
      </c>
      <c r="R11" s="55"/>
      <c r="S11" s="92">
        <f t="shared" si="0"/>
        <v>165.71428571428572</v>
      </c>
      <c r="T11" s="56"/>
    </row>
    <row r="12" spans="1:19" ht="33.75">
      <c r="A12" s="119" t="s">
        <v>167</v>
      </c>
      <c r="C12" s="120" t="s">
        <v>169</v>
      </c>
      <c r="D12" s="56"/>
      <c r="E12" s="3" t="s">
        <v>168</v>
      </c>
      <c r="F12" s="3"/>
      <c r="G12" s="17" t="s">
        <v>165</v>
      </c>
      <c r="H12" s="3"/>
      <c r="I12" s="5">
        <v>332299</v>
      </c>
      <c r="J12" s="3"/>
      <c r="K12" s="21">
        <v>40095</v>
      </c>
      <c r="L12" s="3"/>
      <c r="M12" s="9" t="s">
        <v>64</v>
      </c>
      <c r="N12" s="3"/>
      <c r="O12" s="22">
        <v>13410</v>
      </c>
      <c r="P12" s="3"/>
      <c r="Q12" s="55">
        <v>2316388.34</v>
      </c>
      <c r="R12" s="3"/>
      <c r="S12" s="14">
        <f t="shared" si="0"/>
        <v>172.73589410887396</v>
      </c>
    </row>
    <row r="13" spans="1:19" ht="12.75">
      <c r="A13" s="15">
        <v>310906300065</v>
      </c>
      <c r="B13" s="4"/>
      <c r="C13" s="3" t="s">
        <v>179</v>
      </c>
      <c r="D13" s="3"/>
      <c r="E13" s="3" t="s">
        <v>181</v>
      </c>
      <c r="F13" s="3"/>
      <c r="G13" s="3" t="s">
        <v>182</v>
      </c>
      <c r="H13" s="3"/>
      <c r="I13" s="5">
        <v>332594</v>
      </c>
      <c r="J13" s="5"/>
      <c r="K13" s="105">
        <v>40156</v>
      </c>
      <c r="L13" s="5"/>
      <c r="M13" s="15" t="s">
        <v>80</v>
      </c>
      <c r="N13" s="5"/>
      <c r="O13" s="22">
        <v>56</v>
      </c>
      <c r="P13" s="5"/>
      <c r="Q13" s="24">
        <v>22000</v>
      </c>
      <c r="R13" s="49"/>
      <c r="S13" s="14">
        <f t="shared" si="0"/>
        <v>392.85714285714283</v>
      </c>
    </row>
    <row r="14" spans="1:21" ht="12.75">
      <c r="A14" s="15"/>
      <c r="B14" s="4"/>
      <c r="C14" s="122" t="s">
        <v>180</v>
      </c>
      <c r="D14" s="3"/>
      <c r="E14" s="3"/>
      <c r="F14" s="3"/>
      <c r="G14" s="3"/>
      <c r="H14" s="3"/>
      <c r="I14" s="5"/>
      <c r="J14" s="5"/>
      <c r="K14" s="105"/>
      <c r="L14" s="5"/>
      <c r="M14" s="15"/>
      <c r="N14" s="5"/>
      <c r="O14" s="15"/>
      <c r="P14" s="5"/>
      <c r="Q14" s="24"/>
      <c r="R14" s="49"/>
      <c r="S14" s="14"/>
      <c r="U14" s="56"/>
    </row>
    <row r="15" spans="1:21" ht="12.75">
      <c r="A15" s="15"/>
      <c r="B15" s="3"/>
      <c r="C15" s="17"/>
      <c r="D15" s="3"/>
      <c r="E15" s="17"/>
      <c r="F15" s="3"/>
      <c r="G15" s="17"/>
      <c r="H15" s="3"/>
      <c r="I15" s="9"/>
      <c r="J15" s="5"/>
      <c r="K15" s="105"/>
      <c r="L15" s="5"/>
      <c r="M15" s="15"/>
      <c r="N15" s="5"/>
      <c r="O15" s="15"/>
      <c r="P15" s="5"/>
      <c r="Q15" s="24"/>
      <c r="R15" s="49"/>
      <c r="S15" s="14"/>
      <c r="U15" s="56"/>
    </row>
    <row r="16" spans="1:19" ht="12.75">
      <c r="A16" s="15"/>
      <c r="B16" s="3"/>
      <c r="C16" s="17"/>
      <c r="D16" s="3"/>
      <c r="E16" s="17"/>
      <c r="F16" s="3"/>
      <c r="G16" s="17"/>
      <c r="H16" s="3"/>
      <c r="I16" s="9"/>
      <c r="J16" s="5"/>
      <c r="K16" s="105"/>
      <c r="L16" s="5"/>
      <c r="M16" s="15"/>
      <c r="N16" s="5"/>
      <c r="O16" s="15"/>
      <c r="P16" s="5"/>
      <c r="Q16" s="24"/>
      <c r="R16" s="49"/>
      <c r="S16" s="14"/>
    </row>
    <row r="17" spans="1:19" ht="12.75">
      <c r="A17" s="15"/>
      <c r="B17" s="3"/>
      <c r="C17" s="17"/>
      <c r="D17" s="3"/>
      <c r="E17" s="17"/>
      <c r="F17" s="3"/>
      <c r="G17" s="17"/>
      <c r="H17" s="3"/>
      <c r="I17" s="9"/>
      <c r="J17" s="5"/>
      <c r="K17" s="105"/>
      <c r="L17" s="5"/>
      <c r="M17" s="15"/>
      <c r="N17" s="5"/>
      <c r="O17" s="15"/>
      <c r="P17" s="5"/>
      <c r="Q17" s="24"/>
      <c r="R17" s="49"/>
      <c r="S17" s="14"/>
    </row>
    <row r="18" spans="1:19" ht="12.75">
      <c r="A18" s="15"/>
      <c r="B18" s="3"/>
      <c r="C18" s="17"/>
      <c r="D18" s="3"/>
      <c r="E18" s="17"/>
      <c r="F18" s="3"/>
      <c r="G18" s="17"/>
      <c r="H18" s="3"/>
      <c r="I18" s="9"/>
      <c r="J18" s="5"/>
      <c r="K18" s="105"/>
      <c r="L18" s="5"/>
      <c r="M18" s="15"/>
      <c r="N18" s="5"/>
      <c r="O18" s="15"/>
      <c r="P18" s="5"/>
      <c r="Q18" s="24"/>
      <c r="R18" s="49"/>
      <c r="S18" s="14"/>
    </row>
    <row r="19" spans="1:19" ht="13.5" thickBot="1">
      <c r="A19" s="16"/>
      <c r="B19" s="75"/>
      <c r="C19" s="75"/>
      <c r="D19" s="75"/>
      <c r="E19" s="10"/>
      <c r="F19" s="10"/>
      <c r="G19" s="10"/>
      <c r="H19" s="75"/>
      <c r="I19" s="10"/>
      <c r="J19" s="10"/>
      <c r="K19" s="106"/>
      <c r="L19" s="10"/>
      <c r="M19" s="10"/>
      <c r="N19" s="10"/>
      <c r="O19" s="16"/>
      <c r="P19" s="10"/>
      <c r="Q19" s="107"/>
      <c r="R19" s="10"/>
      <c r="S19" s="7"/>
    </row>
    <row r="20" spans="1:19" ht="12.75">
      <c r="A20" s="37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93"/>
      <c r="R20" s="34"/>
      <c r="S20" s="34"/>
    </row>
    <row r="21" spans="1:19" ht="12.75">
      <c r="A21" s="37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93"/>
      <c r="R21" s="34"/>
      <c r="S21" s="34"/>
    </row>
    <row r="22" spans="1:19" ht="12.75">
      <c r="A22" s="37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93"/>
      <c r="R22" s="34"/>
      <c r="S22" s="34"/>
    </row>
    <row r="23" spans="1:19" ht="12.75">
      <c r="A23" s="37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2" t="s">
        <v>12</v>
      </c>
      <c r="P23" s="5"/>
      <c r="Q23" s="7"/>
      <c r="R23" s="5"/>
      <c r="S23" s="7"/>
    </row>
    <row r="24" spans="1:19" ht="12.75">
      <c r="A24" s="3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5" t="s">
        <v>11</v>
      </c>
      <c r="P24" s="5"/>
      <c r="Q24" s="7" t="s">
        <v>11</v>
      </c>
      <c r="R24" s="5"/>
      <c r="S24" s="7" t="s">
        <v>8</v>
      </c>
    </row>
    <row r="25" spans="1:19" ht="12.75">
      <c r="A25" s="37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5" t="s">
        <v>7</v>
      </c>
      <c r="P25" s="5"/>
      <c r="Q25" s="7" t="s">
        <v>13</v>
      </c>
      <c r="R25" s="5"/>
      <c r="S25" s="7" t="s">
        <v>14</v>
      </c>
    </row>
    <row r="26" spans="1:19" ht="12.75">
      <c r="A26" s="37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6">
        <f>SUM(O6:O19)</f>
        <v>17389</v>
      </c>
      <c r="P26" s="13"/>
      <c r="Q26" s="14">
        <f>SUM(Q6:Q19)</f>
        <v>3078188.34</v>
      </c>
      <c r="R26" s="13"/>
      <c r="S26" s="14">
        <f>Q26/O26</f>
        <v>177.01928460521017</v>
      </c>
    </row>
    <row r="27" spans="1:19" ht="12.75">
      <c r="A27" s="3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.75">
      <c r="A28" t="s">
        <v>10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2.75">
      <c r="A29" s="1" t="s">
        <v>54</v>
      </c>
      <c r="F29" s="30" t="s">
        <v>32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ht="12.75">
      <c r="C30" s="78" t="s">
        <v>34</v>
      </c>
    </row>
    <row r="31" spans="1:23" ht="13.5" thickBot="1">
      <c r="A31" s="18" t="s">
        <v>0</v>
      </c>
      <c r="B31" s="19"/>
      <c r="C31" s="18" t="s">
        <v>1</v>
      </c>
      <c r="D31" s="18"/>
      <c r="E31" s="18" t="s">
        <v>2</v>
      </c>
      <c r="F31" s="18"/>
      <c r="G31" s="18" t="s">
        <v>3</v>
      </c>
      <c r="H31" s="18"/>
      <c r="I31" s="18" t="s">
        <v>4</v>
      </c>
      <c r="J31" s="18"/>
      <c r="K31" s="18" t="s">
        <v>5</v>
      </c>
      <c r="L31" s="18"/>
      <c r="M31" s="18" t="s">
        <v>6</v>
      </c>
      <c r="N31" s="18"/>
      <c r="O31" s="18" t="s">
        <v>7</v>
      </c>
      <c r="P31" s="20"/>
      <c r="Q31" s="18" t="s">
        <v>8</v>
      </c>
      <c r="R31" s="19"/>
      <c r="S31" s="18" t="s">
        <v>9</v>
      </c>
      <c r="T31" s="19"/>
      <c r="U31" s="96" t="s">
        <v>47</v>
      </c>
      <c r="V31" s="47"/>
      <c r="W31" s="47" t="s">
        <v>22</v>
      </c>
    </row>
    <row r="32" spans="1:23" ht="13.5" thickBot="1">
      <c r="A32" s="18"/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0"/>
      <c r="Q32" s="18"/>
      <c r="R32" s="19"/>
      <c r="S32" s="18"/>
      <c r="T32" s="19"/>
      <c r="U32" s="96" t="s">
        <v>48</v>
      </c>
      <c r="V32" s="47"/>
      <c r="W32" s="47"/>
    </row>
    <row r="33" spans="1:24" ht="12.75">
      <c r="A33" s="15">
        <v>258527100032</v>
      </c>
      <c r="B33" s="3"/>
      <c r="C33" s="17" t="s">
        <v>83</v>
      </c>
      <c r="D33" s="3"/>
      <c r="E33" s="17" t="s">
        <v>84</v>
      </c>
      <c r="F33" s="3"/>
      <c r="G33" s="17" t="s">
        <v>85</v>
      </c>
      <c r="H33" s="3"/>
      <c r="I33" s="9" t="s">
        <v>86</v>
      </c>
      <c r="J33" s="5"/>
      <c r="K33" s="21">
        <v>39881</v>
      </c>
      <c r="L33" s="5"/>
      <c r="M33" s="15" t="s">
        <v>87</v>
      </c>
      <c r="N33" s="3"/>
      <c r="O33" s="22">
        <v>115</v>
      </c>
      <c r="P33" s="3"/>
      <c r="Q33" s="24">
        <v>150000</v>
      </c>
      <c r="R33" s="3"/>
      <c r="S33" s="14">
        <f>Q33/O33</f>
        <v>1304.3478260869565</v>
      </c>
      <c r="U33" s="5">
        <v>9</v>
      </c>
      <c r="V33" s="5"/>
      <c r="W33" s="5">
        <v>1</v>
      </c>
      <c r="X33" t="s">
        <v>88</v>
      </c>
    </row>
    <row r="34" spans="1:26" ht="12.75">
      <c r="A34" s="15">
        <v>284904100068</v>
      </c>
      <c r="B34" s="3"/>
      <c r="C34" s="17" t="s">
        <v>95</v>
      </c>
      <c r="D34" s="3"/>
      <c r="E34" s="17" t="s">
        <v>96</v>
      </c>
      <c r="F34" s="3"/>
      <c r="G34" s="17" t="s">
        <v>97</v>
      </c>
      <c r="H34" s="3"/>
      <c r="I34" s="9" t="s">
        <v>98</v>
      </c>
      <c r="J34" s="5"/>
      <c r="K34" s="21">
        <v>39912</v>
      </c>
      <c r="L34" s="5"/>
      <c r="M34" s="15" t="s">
        <v>80</v>
      </c>
      <c r="N34" s="3"/>
      <c r="O34" s="22">
        <v>198.12</v>
      </c>
      <c r="P34" s="3"/>
      <c r="Q34" s="24">
        <v>260000</v>
      </c>
      <c r="R34" s="3"/>
      <c r="S34" s="92">
        <f>Q34/O34</f>
        <v>1312.3359580052493</v>
      </c>
      <c r="T34" s="5"/>
      <c r="U34" s="5">
        <v>3</v>
      </c>
      <c r="V34" s="5"/>
      <c r="W34" s="5">
        <v>1</v>
      </c>
      <c r="X34" s="5"/>
      <c r="Y34" s="5"/>
      <c r="Z34" s="5"/>
    </row>
    <row r="35" spans="1:23" ht="12.75">
      <c r="A35" s="15">
        <v>337505100005</v>
      </c>
      <c r="B35" s="3"/>
      <c r="C35" s="17" t="s">
        <v>99</v>
      </c>
      <c r="D35" s="3"/>
      <c r="E35" s="17" t="s">
        <v>101</v>
      </c>
      <c r="F35" s="3"/>
      <c r="G35" s="108" t="s">
        <v>102</v>
      </c>
      <c r="H35" s="3"/>
      <c r="I35" s="9" t="s">
        <v>100</v>
      </c>
      <c r="J35" s="5"/>
      <c r="K35" s="21">
        <v>39942</v>
      </c>
      <c r="L35" s="5"/>
      <c r="M35" s="15" t="s">
        <v>64</v>
      </c>
      <c r="N35" s="3"/>
      <c r="O35" s="22">
        <v>642</v>
      </c>
      <c r="P35" s="3"/>
      <c r="Q35" s="24">
        <v>220000</v>
      </c>
      <c r="R35" s="3"/>
      <c r="S35" s="92">
        <f>Q35/O35</f>
        <v>342.6791277258567</v>
      </c>
      <c r="U35" s="5">
        <v>7</v>
      </c>
      <c r="V35" s="54"/>
      <c r="W35" s="5">
        <v>1</v>
      </c>
    </row>
    <row r="36" spans="1:23" ht="12.75">
      <c r="A36" s="15">
        <v>330929300064</v>
      </c>
      <c r="B36" s="3"/>
      <c r="C36" s="17" t="s">
        <v>106</v>
      </c>
      <c r="D36" s="3"/>
      <c r="E36" s="17" t="s">
        <v>104</v>
      </c>
      <c r="F36" s="3"/>
      <c r="G36" s="17" t="s">
        <v>107</v>
      </c>
      <c r="H36" s="3"/>
      <c r="I36" s="9" t="s">
        <v>108</v>
      </c>
      <c r="J36" s="5"/>
      <c r="K36" s="21">
        <v>39942</v>
      </c>
      <c r="L36" s="5"/>
      <c r="M36" s="15" t="s">
        <v>80</v>
      </c>
      <c r="N36" s="3"/>
      <c r="O36" s="15">
        <v>16</v>
      </c>
      <c r="P36" s="99"/>
      <c r="Q36" s="24">
        <v>215000</v>
      </c>
      <c r="R36" s="3"/>
      <c r="S36" s="92">
        <f>Q36/O36</f>
        <v>13437.5</v>
      </c>
      <c r="U36" s="5">
        <v>4</v>
      </c>
      <c r="V36" s="81"/>
      <c r="W36" s="5">
        <v>1</v>
      </c>
    </row>
    <row r="37" spans="1:23" ht="12.75">
      <c r="A37" s="15">
        <v>337527300107</v>
      </c>
      <c r="C37" s="17" t="s">
        <v>206</v>
      </c>
      <c r="E37" s="17" t="s">
        <v>207</v>
      </c>
      <c r="G37" s="17" t="s">
        <v>208</v>
      </c>
      <c r="I37" s="9" t="s">
        <v>209</v>
      </c>
      <c r="K37" s="21">
        <v>40165</v>
      </c>
      <c r="M37" s="15" t="s">
        <v>64</v>
      </c>
      <c r="O37" s="22">
        <v>960</v>
      </c>
      <c r="Q37" s="55">
        <v>240000</v>
      </c>
      <c r="S37" s="92">
        <f>Q37/O37</f>
        <v>250</v>
      </c>
      <c r="U37" s="5">
        <v>3</v>
      </c>
      <c r="W37" s="5">
        <v>1</v>
      </c>
    </row>
    <row r="38" spans="1:23" ht="13.5" thickBot="1">
      <c r="A38" s="28"/>
      <c r="B38" s="28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56"/>
      <c r="U38" s="81"/>
      <c r="V38" s="81"/>
      <c r="W38" s="81"/>
    </row>
    <row r="39" spans="3:23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12" t="s">
        <v>12</v>
      </c>
      <c r="P39" s="5"/>
      <c r="Q39" s="7"/>
      <c r="R39" s="5"/>
      <c r="S39" s="7"/>
      <c r="T39" s="56"/>
      <c r="U39" s="56"/>
      <c r="V39" s="56"/>
      <c r="W39" s="56"/>
    </row>
    <row r="40" spans="3:23" ht="12.7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" t="s">
        <v>11</v>
      </c>
      <c r="P40" s="5"/>
      <c r="Q40" s="7" t="s">
        <v>11</v>
      </c>
      <c r="R40" s="5"/>
      <c r="S40" s="7" t="s">
        <v>8</v>
      </c>
      <c r="T40" s="56"/>
      <c r="U40" s="56"/>
      <c r="V40" s="56"/>
      <c r="W40" s="56"/>
    </row>
    <row r="41" spans="3:23" ht="12.7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" t="s">
        <v>7</v>
      </c>
      <c r="P41" s="5"/>
      <c r="Q41" s="7" t="s">
        <v>13</v>
      </c>
      <c r="R41" s="5"/>
      <c r="S41" s="7" t="s">
        <v>14</v>
      </c>
      <c r="T41" s="56"/>
      <c r="U41" s="56"/>
      <c r="V41" s="56"/>
      <c r="W41" s="56"/>
    </row>
    <row r="42" spans="3:23" ht="12.75"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66">
        <f>SUM(O33:O36)</f>
        <v>971.12</v>
      </c>
      <c r="P42" s="13"/>
      <c r="Q42" s="14">
        <f>SUM(Q33:Q36)</f>
        <v>845000</v>
      </c>
      <c r="R42" s="13"/>
      <c r="S42" s="14">
        <f>Q42/O42</f>
        <v>870.1293352005931</v>
      </c>
      <c r="T42" s="56"/>
      <c r="U42" s="56"/>
      <c r="V42" s="56"/>
      <c r="W42" s="56"/>
    </row>
    <row r="43" spans="3:23" ht="12.75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</row>
    <row r="44" spans="3:23" ht="12.75"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</row>
  </sheetData>
  <sheetProtection/>
  <printOptions/>
  <pageMargins left="0.66" right="0.75" top="1" bottom="1" header="0.5" footer="0.5"/>
  <pageSetup fitToHeight="1" fitToWidth="1" horizontalDpi="300" verticalDpi="300" orientation="landscape" paperSize="5" scale="80" r:id="rId1"/>
  <headerFooter alignWithMargins="0">
    <oddHeader>&amp;CLINCOLN COUNTY&amp;R&amp;D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13.00390625" style="0" bestFit="1" customWidth="1"/>
    <col min="2" max="2" width="0.5625" style="0" customWidth="1"/>
    <col min="3" max="3" width="27.00390625" style="0" customWidth="1"/>
    <col min="4" max="4" width="0.71875" style="0" customWidth="1"/>
    <col min="5" max="5" width="26.57421875" style="0" customWidth="1"/>
    <col min="6" max="6" width="0.71875" style="0" customWidth="1"/>
    <col min="7" max="7" width="0.13671875" style="0" customWidth="1"/>
    <col min="8" max="8" width="25.140625" style="0" customWidth="1"/>
    <col min="9" max="9" width="0.71875" style="0" customWidth="1"/>
    <col min="11" max="11" width="0.5625" style="0" customWidth="1"/>
    <col min="13" max="13" width="0.5625" style="0" customWidth="1"/>
    <col min="15" max="15" width="0.71875" style="0" customWidth="1"/>
    <col min="17" max="17" width="0.42578125" style="0" customWidth="1"/>
    <col min="19" max="19" width="0.71875" style="0" customWidth="1"/>
    <col min="21" max="21" width="0.42578125" style="0" customWidth="1"/>
    <col min="23" max="23" width="0.5625" style="0" customWidth="1"/>
  </cols>
  <sheetData>
    <row r="1" spans="1:10" ht="12.75">
      <c r="A1" s="1" t="s">
        <v>54</v>
      </c>
      <c r="J1" s="30" t="s">
        <v>38</v>
      </c>
    </row>
    <row r="2" ht="12.75">
      <c r="J2" s="30" t="s">
        <v>37</v>
      </c>
    </row>
    <row r="3" spans="1:24" ht="13.5" thickBot="1">
      <c r="A3" s="18" t="s">
        <v>0</v>
      </c>
      <c r="B3" s="19"/>
      <c r="C3" s="18" t="s">
        <v>1</v>
      </c>
      <c r="D3" s="18"/>
      <c r="E3" s="18" t="s">
        <v>15</v>
      </c>
      <c r="F3" s="18"/>
      <c r="G3" s="18"/>
      <c r="H3" s="18" t="s">
        <v>16</v>
      </c>
      <c r="I3" s="18"/>
      <c r="J3" s="18" t="s">
        <v>42</v>
      </c>
      <c r="K3" s="18"/>
      <c r="L3" s="18" t="s">
        <v>5</v>
      </c>
      <c r="M3" s="18"/>
      <c r="N3" s="18" t="s">
        <v>6</v>
      </c>
      <c r="O3" s="18"/>
      <c r="P3" s="18" t="s">
        <v>7</v>
      </c>
      <c r="Q3" s="18"/>
      <c r="R3" s="25" t="s">
        <v>8</v>
      </c>
      <c r="S3" s="25"/>
      <c r="T3" s="25" t="s">
        <v>9</v>
      </c>
      <c r="U3" s="25"/>
      <c r="V3" s="25"/>
      <c r="W3" s="25"/>
      <c r="X3" s="25"/>
    </row>
    <row r="4" spans="1:24" ht="12.75">
      <c r="A4" s="15"/>
      <c r="B4" s="5"/>
      <c r="C4" s="17"/>
      <c r="D4" s="5"/>
      <c r="E4" s="5"/>
      <c r="F4" s="5"/>
      <c r="G4" s="5"/>
      <c r="H4" s="5"/>
      <c r="I4" s="5"/>
      <c r="J4" s="5"/>
      <c r="K4" s="5"/>
      <c r="L4" s="62"/>
      <c r="M4" s="5"/>
      <c r="N4" s="5"/>
      <c r="O4" s="5"/>
      <c r="P4" s="5"/>
      <c r="Q4" s="5"/>
      <c r="R4" s="7"/>
      <c r="S4" s="5"/>
      <c r="T4" s="14" t="e">
        <f>R4/P4</f>
        <v>#DIV/0!</v>
      </c>
      <c r="V4" s="5"/>
      <c r="W4" s="5"/>
      <c r="X4" s="5"/>
    </row>
    <row r="5" spans="1:24" ht="12.75">
      <c r="A5" s="15"/>
      <c r="B5" s="5"/>
      <c r="C5" s="17"/>
      <c r="D5" s="5"/>
      <c r="E5" s="5"/>
      <c r="F5" s="5"/>
      <c r="G5" s="5"/>
      <c r="H5" s="5"/>
      <c r="I5" s="5"/>
      <c r="J5" s="5"/>
      <c r="K5" s="5"/>
      <c r="L5" s="62"/>
      <c r="M5" s="5"/>
      <c r="N5" s="5"/>
      <c r="O5" s="5"/>
      <c r="P5" s="5"/>
      <c r="Q5" s="5"/>
      <c r="R5" s="7"/>
      <c r="S5" s="5"/>
      <c r="T5" s="14"/>
      <c r="U5" s="5"/>
      <c r="V5" s="5"/>
      <c r="W5" s="5"/>
      <c r="X5" s="5"/>
    </row>
    <row r="6" spans="1:24" ht="12.75">
      <c r="A6" s="15"/>
      <c r="B6" s="5"/>
      <c r="C6" s="17"/>
      <c r="D6" s="5"/>
      <c r="E6" s="5"/>
      <c r="F6" s="5"/>
      <c r="G6" s="5"/>
      <c r="H6" s="5"/>
      <c r="I6" s="5"/>
      <c r="J6" s="5"/>
      <c r="K6" s="5"/>
      <c r="L6" s="62"/>
      <c r="M6" s="5"/>
      <c r="N6" s="5"/>
      <c r="O6" s="5"/>
      <c r="P6" s="5"/>
      <c r="Q6" s="5"/>
      <c r="R6" s="7"/>
      <c r="S6" s="5"/>
      <c r="T6" s="14"/>
      <c r="U6" s="5"/>
      <c r="V6" s="5"/>
      <c r="W6" s="5"/>
      <c r="X6" s="5"/>
    </row>
    <row r="7" spans="1:24" ht="12.75">
      <c r="A7" s="15"/>
      <c r="B7" s="4"/>
      <c r="C7" s="3"/>
      <c r="D7" s="3"/>
      <c r="E7" s="5"/>
      <c r="F7" s="3"/>
      <c r="G7" s="3"/>
      <c r="H7" s="5"/>
      <c r="I7" s="3"/>
      <c r="J7" s="5"/>
      <c r="K7" s="3"/>
      <c r="L7" s="62"/>
      <c r="M7" s="3"/>
      <c r="N7" s="3"/>
      <c r="O7" s="3"/>
      <c r="P7" s="22"/>
      <c r="Q7" s="3"/>
      <c r="R7" s="7"/>
      <c r="S7" s="3"/>
      <c r="T7" s="49"/>
      <c r="U7" s="5"/>
      <c r="V7" s="5"/>
      <c r="W7" s="5"/>
      <c r="X7" s="5"/>
    </row>
    <row r="8" spans="1:24" ht="12.75">
      <c r="A8" s="15"/>
      <c r="B8" s="5"/>
      <c r="C8" s="17"/>
      <c r="D8" s="5"/>
      <c r="E8" s="5"/>
      <c r="F8" s="5"/>
      <c r="G8" s="5"/>
      <c r="H8" s="5"/>
      <c r="I8" s="5"/>
      <c r="J8" s="5"/>
      <c r="K8" s="5"/>
      <c r="L8" s="62"/>
      <c r="M8" s="5"/>
      <c r="N8" s="5"/>
      <c r="O8" s="5"/>
      <c r="P8" s="22"/>
      <c r="Q8" s="5"/>
      <c r="R8" s="7"/>
      <c r="S8" s="5"/>
      <c r="T8" s="49"/>
      <c r="U8" s="5"/>
      <c r="V8" s="5"/>
      <c r="W8" s="5"/>
      <c r="X8" s="5"/>
    </row>
    <row r="9" spans="1:24" ht="12.75">
      <c r="A9" s="15"/>
      <c r="B9" s="5"/>
      <c r="C9" s="1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2"/>
      <c r="Q9" s="5"/>
      <c r="R9" s="7"/>
      <c r="S9" s="5"/>
      <c r="T9" s="49"/>
      <c r="U9" s="5"/>
      <c r="V9" s="5"/>
      <c r="W9" s="5"/>
      <c r="X9" s="5"/>
    </row>
    <row r="10" spans="1:24" ht="12.75">
      <c r="A10" s="15"/>
      <c r="B10" s="5"/>
      <c r="C10" s="1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2"/>
      <c r="Q10" s="5"/>
      <c r="R10" s="7"/>
      <c r="S10" s="5"/>
      <c r="T10" s="49"/>
      <c r="U10" s="5"/>
      <c r="V10" s="5"/>
      <c r="W10" s="5"/>
      <c r="X10" s="5"/>
    </row>
    <row r="11" spans="1:24" ht="12.75">
      <c r="A11" s="15"/>
      <c r="B11" s="5"/>
      <c r="C11" s="1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2"/>
      <c r="Q11" s="5"/>
      <c r="R11" s="7"/>
      <c r="S11" s="5"/>
      <c r="T11" s="49"/>
      <c r="U11" s="5"/>
      <c r="V11" s="5"/>
      <c r="W11" s="5"/>
      <c r="X11" s="5"/>
    </row>
    <row r="12" spans="1:24" ht="12.75">
      <c r="A12" s="15"/>
      <c r="B12" s="5"/>
      <c r="C12" s="1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2"/>
      <c r="Q12" s="5"/>
      <c r="R12" s="7"/>
      <c r="S12" s="5"/>
      <c r="T12" s="49"/>
      <c r="U12" s="5"/>
      <c r="V12" s="5"/>
      <c r="W12" s="5"/>
      <c r="X12" s="5"/>
    </row>
    <row r="13" spans="1:24" ht="13.5" thickBot="1">
      <c r="A13" s="16"/>
      <c r="B13" s="10"/>
      <c r="C13" s="5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23"/>
      <c r="Q13" s="10"/>
      <c r="R13" s="11"/>
      <c r="S13" s="10"/>
      <c r="T13" s="51"/>
      <c r="U13" s="10"/>
      <c r="V13" s="10"/>
      <c r="W13" s="10"/>
      <c r="X13" s="10"/>
    </row>
    <row r="14" spans="1:24" ht="12.75">
      <c r="A14" s="63"/>
      <c r="P14" s="12" t="s">
        <v>12</v>
      </c>
      <c r="Q14" s="5"/>
      <c r="R14" s="7"/>
      <c r="S14" s="5"/>
      <c r="T14" s="7"/>
      <c r="U14" s="5"/>
      <c r="V14" s="7"/>
      <c r="W14" s="3"/>
      <c r="X14" s="3"/>
    </row>
    <row r="15" spans="1:24" ht="12.75">
      <c r="A15" s="63"/>
      <c r="P15" s="5" t="s">
        <v>11</v>
      </c>
      <c r="Q15" s="5"/>
      <c r="R15" s="7" t="s">
        <v>11</v>
      </c>
      <c r="S15" s="5"/>
      <c r="T15" s="7" t="s">
        <v>20</v>
      </c>
      <c r="U15" s="5"/>
      <c r="V15" s="7"/>
      <c r="W15" s="3"/>
      <c r="X15" s="3"/>
    </row>
    <row r="16" spans="1:24" ht="12.75">
      <c r="A16" s="63"/>
      <c r="P16" s="5" t="s">
        <v>7</v>
      </c>
      <c r="Q16" s="5"/>
      <c r="R16" s="7" t="s">
        <v>13</v>
      </c>
      <c r="S16" s="5"/>
      <c r="T16" s="7" t="s">
        <v>21</v>
      </c>
      <c r="U16" s="5"/>
      <c r="V16" s="7"/>
      <c r="W16" s="3"/>
      <c r="X16" s="3"/>
    </row>
    <row r="17" spans="1:24" ht="12.75">
      <c r="A17" s="63"/>
      <c r="P17" s="13">
        <f>SUM(P4:P13)</f>
        <v>0</v>
      </c>
      <c r="Q17" s="13"/>
      <c r="R17" s="14">
        <f>SUM(R4:R13)</f>
        <v>0</v>
      </c>
      <c r="S17" s="13"/>
      <c r="T17" s="14"/>
      <c r="U17" s="13"/>
      <c r="V17" s="14"/>
      <c r="W17" s="3"/>
      <c r="X17" s="3"/>
    </row>
    <row r="18" ht="12.75">
      <c r="A18" s="63"/>
    </row>
    <row r="19" ht="12.75">
      <c r="A19" s="63"/>
    </row>
    <row r="20" spans="1:8" ht="12.75">
      <c r="A20" s="1" t="s">
        <v>54</v>
      </c>
      <c r="H20" s="79" t="s">
        <v>34</v>
      </c>
    </row>
    <row r="21" spans="1:8" ht="12.75">
      <c r="A21" s="63"/>
      <c r="H21" s="30" t="s">
        <v>38</v>
      </c>
    </row>
    <row r="22" spans="1:8" ht="12.75">
      <c r="A22" s="63"/>
      <c r="H22" s="30" t="s">
        <v>37</v>
      </c>
    </row>
    <row r="23" spans="1:24" ht="13.5" thickBot="1">
      <c r="A23" s="18" t="s">
        <v>0</v>
      </c>
      <c r="B23" s="19"/>
      <c r="C23" s="18" t="s">
        <v>1</v>
      </c>
      <c r="D23" s="18"/>
      <c r="E23" s="18" t="s">
        <v>15</v>
      </c>
      <c r="F23" s="18"/>
      <c r="G23" s="18"/>
      <c r="H23" s="18" t="s">
        <v>16</v>
      </c>
      <c r="I23" s="18"/>
      <c r="J23" s="18" t="s">
        <v>42</v>
      </c>
      <c r="K23" s="18"/>
      <c r="L23" s="18" t="s">
        <v>5</v>
      </c>
      <c r="M23" s="18"/>
      <c r="N23" s="18" t="s">
        <v>6</v>
      </c>
      <c r="O23" s="18"/>
      <c r="P23" s="18" t="s">
        <v>7</v>
      </c>
      <c r="Q23" s="18"/>
      <c r="R23" s="25" t="s">
        <v>8</v>
      </c>
      <c r="S23" s="25"/>
      <c r="T23" s="25" t="s">
        <v>9</v>
      </c>
      <c r="U23" s="25"/>
      <c r="V23" s="25" t="s">
        <v>17</v>
      </c>
      <c r="W23" s="25"/>
      <c r="X23" s="25" t="s">
        <v>18</v>
      </c>
    </row>
    <row r="24" spans="1:24" ht="12.75">
      <c r="A24" s="15">
        <v>338330400132</v>
      </c>
      <c r="B24" s="5"/>
      <c r="C24" s="17" t="s">
        <v>145</v>
      </c>
      <c r="D24" s="5"/>
      <c r="E24" s="5" t="s">
        <v>146</v>
      </c>
      <c r="F24" s="5"/>
      <c r="G24" s="5"/>
      <c r="H24" s="5" t="s">
        <v>147</v>
      </c>
      <c r="I24" s="5"/>
      <c r="J24" s="5">
        <v>331922</v>
      </c>
      <c r="K24" s="5"/>
      <c r="L24" s="62">
        <v>40051</v>
      </c>
      <c r="M24" s="5"/>
      <c r="N24" s="5"/>
      <c r="O24" s="5"/>
      <c r="P24" s="5">
        <v>40</v>
      </c>
      <c r="Q24" s="5"/>
      <c r="R24" s="7">
        <v>110000</v>
      </c>
      <c r="S24" s="5"/>
      <c r="T24" s="14">
        <f>R24/P24</f>
        <v>2750</v>
      </c>
      <c r="U24" s="5"/>
      <c r="V24" s="5">
        <v>2</v>
      </c>
      <c r="W24" s="5"/>
      <c r="X24" s="5">
        <v>1</v>
      </c>
    </row>
    <row r="25" spans="1:24" ht="12.75">
      <c r="A25" s="15">
        <v>338319400113</v>
      </c>
      <c r="B25" s="5"/>
      <c r="C25" s="17" t="s">
        <v>170</v>
      </c>
      <c r="D25" s="5"/>
      <c r="E25" s="5" t="s">
        <v>171</v>
      </c>
      <c r="F25" s="5"/>
      <c r="G25" s="5"/>
      <c r="H25" s="5" t="s">
        <v>172</v>
      </c>
      <c r="I25" s="5"/>
      <c r="J25" s="5">
        <v>332446</v>
      </c>
      <c r="K25" s="5"/>
      <c r="L25" s="62">
        <v>40127</v>
      </c>
      <c r="M25" s="5"/>
      <c r="N25" s="5" t="s">
        <v>64</v>
      </c>
      <c r="O25" s="5"/>
      <c r="P25" s="5">
        <v>40</v>
      </c>
      <c r="Q25" s="5"/>
      <c r="R25" s="7">
        <v>108500</v>
      </c>
      <c r="S25" s="5"/>
      <c r="T25" s="14">
        <f>R25/P25</f>
        <v>2712.5</v>
      </c>
      <c r="U25" s="5"/>
      <c r="V25" s="5">
        <v>3</v>
      </c>
      <c r="W25" s="5"/>
      <c r="X25" s="5">
        <v>1</v>
      </c>
    </row>
    <row r="26" spans="1:24" ht="12.75">
      <c r="A26" s="15"/>
      <c r="B26" s="5"/>
      <c r="C26" s="17"/>
      <c r="D26" s="5"/>
      <c r="E26" s="5"/>
      <c r="F26" s="5"/>
      <c r="G26" s="5"/>
      <c r="H26" s="5"/>
      <c r="I26" s="3"/>
      <c r="J26" s="5"/>
      <c r="K26" s="5"/>
      <c r="L26" s="85"/>
      <c r="M26" s="5"/>
      <c r="N26" s="5"/>
      <c r="O26" s="5"/>
      <c r="P26" s="5"/>
      <c r="Q26" s="5"/>
      <c r="R26" s="7"/>
      <c r="S26" s="81"/>
      <c r="T26" s="14"/>
      <c r="U26" s="81"/>
      <c r="V26" s="81"/>
      <c r="W26" s="81"/>
      <c r="X26" s="81"/>
    </row>
    <row r="27" spans="1:24" ht="12.75">
      <c r="A27" s="15"/>
      <c r="B27" s="3"/>
      <c r="C27" s="3"/>
      <c r="D27" s="3"/>
      <c r="E27" s="3"/>
      <c r="F27" s="3"/>
      <c r="G27" s="3"/>
      <c r="H27" s="3"/>
      <c r="I27" s="3"/>
      <c r="J27" s="5"/>
      <c r="K27" s="3"/>
      <c r="L27" s="85"/>
      <c r="M27" s="5"/>
      <c r="N27" s="5"/>
      <c r="O27" s="5"/>
      <c r="P27" s="5"/>
      <c r="Q27" s="5"/>
      <c r="R27" s="7"/>
      <c r="S27" s="5"/>
      <c r="T27" s="92"/>
      <c r="U27" s="5"/>
      <c r="V27" s="5"/>
      <c r="W27" s="5"/>
      <c r="X27" s="5"/>
    </row>
    <row r="28" spans="1:24" ht="12.75">
      <c r="A28" s="1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  <c r="Q28" s="5"/>
      <c r="R28" s="7"/>
      <c r="S28" s="5"/>
      <c r="T28" s="7"/>
      <c r="U28" s="3"/>
      <c r="V28" s="3"/>
      <c r="W28" s="3"/>
      <c r="X28" s="3"/>
    </row>
    <row r="29" spans="1:24" ht="12.75">
      <c r="A29" s="1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5"/>
      <c r="Q29" s="5"/>
      <c r="R29" s="7"/>
      <c r="S29" s="5"/>
      <c r="T29" s="7"/>
      <c r="U29" s="3"/>
      <c r="V29" s="3"/>
      <c r="W29" s="3"/>
      <c r="X29" s="3"/>
    </row>
    <row r="30" spans="1:24" ht="12.75">
      <c r="A30" s="1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66"/>
      <c r="Q30" s="13"/>
      <c r="R30" s="14"/>
      <c r="S30" s="13"/>
      <c r="T30" s="14"/>
      <c r="U30" s="3"/>
      <c r="V30" s="3"/>
      <c r="W30" s="3"/>
      <c r="X30" s="3"/>
    </row>
    <row r="31" spans="1:24" ht="12.75">
      <c r="A31" s="1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>
      <c r="A32" s="1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2" t="s">
        <v>12</v>
      </c>
      <c r="Q32" s="5"/>
      <c r="R32" s="7"/>
      <c r="S32" s="5"/>
      <c r="T32" s="7"/>
      <c r="U32" s="3"/>
      <c r="V32" s="3"/>
      <c r="W32" s="3"/>
      <c r="X32" s="3"/>
    </row>
    <row r="33" spans="1:24" ht="12.75">
      <c r="A33" s="1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5" t="s">
        <v>11</v>
      </c>
      <c r="Q33" s="5"/>
      <c r="R33" s="7" t="s">
        <v>11</v>
      </c>
      <c r="S33" s="5"/>
      <c r="T33" s="7" t="s">
        <v>20</v>
      </c>
      <c r="U33" s="3"/>
      <c r="V33" s="3"/>
      <c r="W33" s="3"/>
      <c r="X33" s="3"/>
    </row>
    <row r="34" spans="1:24" ht="12.75">
      <c r="A34" s="1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" t="s">
        <v>7</v>
      </c>
      <c r="Q34" s="5"/>
      <c r="R34" s="7" t="s">
        <v>13</v>
      </c>
      <c r="S34" s="5"/>
      <c r="T34" s="7" t="s">
        <v>21</v>
      </c>
      <c r="U34" s="3"/>
      <c r="V34" s="3"/>
      <c r="W34" s="3"/>
      <c r="X34" s="3"/>
    </row>
    <row r="35" spans="1:24" ht="12.75">
      <c r="A35" s="1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66">
        <f>SUM(P24:P31)</f>
        <v>80</v>
      </c>
      <c r="Q35" s="13"/>
      <c r="R35" s="14">
        <f>SUM(R24:R32)</f>
        <v>218500</v>
      </c>
      <c r="S35" s="13"/>
      <c r="T35" s="14">
        <f>R35/P35</f>
        <v>2731.25</v>
      </c>
      <c r="U35" s="3"/>
      <c r="V35" s="3"/>
      <c r="W35" s="3"/>
      <c r="X35" s="3"/>
    </row>
    <row r="36" spans="1:24" ht="12.75">
      <c r="A36" s="1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2.75">
      <c r="A37" s="63"/>
    </row>
    <row r="38" ht="12.75">
      <c r="A38" s="63"/>
    </row>
  </sheetData>
  <sheetProtection/>
  <printOptions/>
  <pageMargins left="0.75" right="0.75" top="1" bottom="1" header="0.5" footer="0.5"/>
  <pageSetup horizontalDpi="300" verticalDpi="300" orientation="landscape" paperSize="5" scale="94" r:id="rId1"/>
  <headerFooter alignWithMargins="0">
    <oddHeader>&amp;CLINCOLN COUNTY&amp;R&amp;D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X24" sqref="X24"/>
    </sheetView>
  </sheetViews>
  <sheetFormatPr defaultColWidth="9.140625" defaultRowHeight="12.75"/>
  <cols>
    <col min="1" max="1" width="12.57421875" style="0" customWidth="1"/>
    <col min="2" max="2" width="0.71875" style="0" customWidth="1"/>
    <col min="3" max="3" width="29.28125" style="0" customWidth="1"/>
    <col min="4" max="4" width="0.85546875" style="0" customWidth="1"/>
    <col min="5" max="5" width="26.8515625" style="0" customWidth="1"/>
    <col min="6" max="6" width="0.5625" style="0" customWidth="1"/>
    <col min="7" max="7" width="21.28125" style="0" hidden="1" customWidth="1"/>
    <col min="8" max="8" width="27.8515625" style="0" customWidth="1"/>
    <col min="9" max="9" width="0.71875" style="0" customWidth="1"/>
    <col min="10" max="10" width="11.140625" style="0" customWidth="1"/>
    <col min="11" max="11" width="0.5625" style="0" customWidth="1"/>
    <col min="13" max="13" width="0.5625" style="0" customWidth="1"/>
    <col min="15" max="15" width="0.71875" style="0" customWidth="1"/>
    <col min="17" max="17" width="0.5625" style="0" customWidth="1"/>
    <col min="18" max="18" width="9.57421875" style="0" bestFit="1" customWidth="1"/>
    <col min="19" max="19" width="0.5625" style="0" customWidth="1"/>
    <col min="21" max="21" width="0.71875" style="0" customWidth="1"/>
    <col min="23" max="23" width="0.5625" style="0" customWidth="1"/>
  </cols>
  <sheetData>
    <row r="1" spans="1:8" ht="12.75">
      <c r="A1" s="1" t="s">
        <v>54</v>
      </c>
      <c r="H1" s="30" t="s">
        <v>33</v>
      </c>
    </row>
    <row r="3" spans="1:24" ht="13.5" thickBot="1">
      <c r="A3" s="50" t="s">
        <v>0</v>
      </c>
      <c r="B3" s="19"/>
      <c r="C3" s="18" t="s">
        <v>1</v>
      </c>
      <c r="D3" s="18"/>
      <c r="E3" s="18" t="s">
        <v>15</v>
      </c>
      <c r="F3" s="18"/>
      <c r="G3" s="18"/>
      <c r="H3" s="18" t="s">
        <v>16</v>
      </c>
      <c r="I3" s="18"/>
      <c r="J3" s="18" t="s">
        <v>42</v>
      </c>
      <c r="K3" s="18"/>
      <c r="L3" s="18" t="s">
        <v>5</v>
      </c>
      <c r="M3" s="18"/>
      <c r="N3" s="18" t="s">
        <v>6</v>
      </c>
      <c r="O3" s="18"/>
      <c r="P3" s="18" t="s">
        <v>7</v>
      </c>
      <c r="Q3" s="18"/>
      <c r="R3" s="25" t="s">
        <v>8</v>
      </c>
      <c r="S3" s="25"/>
      <c r="T3" s="25" t="s">
        <v>9</v>
      </c>
      <c r="U3" s="25"/>
      <c r="V3" s="25" t="s">
        <v>17</v>
      </c>
      <c r="W3" s="25"/>
      <c r="X3" s="25" t="s">
        <v>18</v>
      </c>
    </row>
    <row r="4" spans="1:24" ht="12.75">
      <c r="A4" s="15">
        <v>331111100067</v>
      </c>
      <c r="B4" s="2"/>
      <c r="C4" s="8" t="s">
        <v>91</v>
      </c>
      <c r="D4" s="3"/>
      <c r="E4" s="17" t="s">
        <v>92</v>
      </c>
      <c r="G4" s="17"/>
      <c r="H4" s="17" t="s">
        <v>93</v>
      </c>
      <c r="I4" s="5"/>
      <c r="J4" s="5">
        <v>331293</v>
      </c>
      <c r="L4" s="88">
        <v>39942</v>
      </c>
      <c r="N4" s="5" t="s">
        <v>64</v>
      </c>
      <c r="P4" s="5">
        <v>41.56</v>
      </c>
      <c r="R4" s="7">
        <v>35000</v>
      </c>
      <c r="T4" s="14">
        <f>R4/P4</f>
        <v>842.1559191530317</v>
      </c>
      <c r="U4" s="40"/>
      <c r="V4" s="40">
        <v>0</v>
      </c>
      <c r="W4" s="40"/>
      <c r="X4" s="40">
        <v>0</v>
      </c>
    </row>
    <row r="5" spans="1:24" ht="12.75">
      <c r="A5" s="15">
        <v>331112400093</v>
      </c>
      <c r="B5" s="2"/>
      <c r="C5" s="8" t="s">
        <v>124</v>
      </c>
      <c r="D5" s="3"/>
      <c r="E5" s="17" t="s">
        <v>125</v>
      </c>
      <c r="G5" s="17"/>
      <c r="H5" s="17" t="s">
        <v>126</v>
      </c>
      <c r="I5" s="5"/>
      <c r="J5" s="5">
        <v>331669</v>
      </c>
      <c r="L5" s="88">
        <v>40003</v>
      </c>
      <c r="N5" s="5" t="s">
        <v>64</v>
      </c>
      <c r="P5" s="5">
        <v>40</v>
      </c>
      <c r="R5" s="7">
        <v>21500</v>
      </c>
      <c r="T5" s="14">
        <f>R5/P5</f>
        <v>537.5</v>
      </c>
      <c r="U5" s="40"/>
      <c r="V5" s="40"/>
      <c r="W5" s="40"/>
      <c r="X5" s="40"/>
    </row>
    <row r="6" spans="1:24" ht="12.75">
      <c r="A6" s="15">
        <v>331112200087</v>
      </c>
      <c r="B6" s="17"/>
      <c r="C6" s="17" t="s">
        <v>159</v>
      </c>
      <c r="D6" s="17"/>
      <c r="E6" s="17" t="s">
        <v>160</v>
      </c>
      <c r="F6" s="17"/>
      <c r="G6" s="17"/>
      <c r="H6" s="17" t="s">
        <v>161</v>
      </c>
      <c r="I6" s="5"/>
      <c r="J6" s="5">
        <v>332311</v>
      </c>
      <c r="K6" s="5"/>
      <c r="L6" s="88">
        <v>40095</v>
      </c>
      <c r="M6" s="5"/>
      <c r="N6" s="5" t="s">
        <v>162</v>
      </c>
      <c r="O6" s="5"/>
      <c r="P6" s="5">
        <v>40.68</v>
      </c>
      <c r="Q6" s="5"/>
      <c r="R6" s="7">
        <v>29000</v>
      </c>
      <c r="S6" s="5"/>
      <c r="T6" s="14">
        <f>R6/P6</f>
        <v>712.8810226155359</v>
      </c>
      <c r="U6" s="5"/>
      <c r="V6" s="5">
        <v>0</v>
      </c>
      <c r="W6" s="5"/>
      <c r="X6" s="5">
        <v>0</v>
      </c>
    </row>
    <row r="7" spans="1:24" ht="12.75">
      <c r="A7" s="15"/>
      <c r="B7" s="4"/>
      <c r="C7" s="3"/>
      <c r="D7" s="4"/>
      <c r="E7" s="3"/>
      <c r="F7" s="3"/>
      <c r="G7" s="3"/>
      <c r="H7" s="3"/>
      <c r="I7" s="5"/>
      <c r="J7" s="5"/>
      <c r="K7" s="5"/>
      <c r="L7" s="88"/>
      <c r="M7" s="5"/>
      <c r="N7" s="5"/>
      <c r="O7" s="5"/>
      <c r="P7" s="5"/>
      <c r="Q7" s="5"/>
      <c r="R7" s="7"/>
      <c r="S7" s="5"/>
      <c r="T7" s="14"/>
      <c r="U7" s="5"/>
      <c r="V7" s="5"/>
      <c r="W7" s="5"/>
      <c r="X7" s="5"/>
    </row>
    <row r="8" spans="1:24" ht="12.75">
      <c r="A8" s="15"/>
      <c r="B8" s="3"/>
      <c r="C8" s="3"/>
      <c r="D8" s="3"/>
      <c r="E8" s="3"/>
      <c r="F8" s="3"/>
      <c r="G8" s="3"/>
      <c r="H8" s="3"/>
      <c r="I8" s="5"/>
      <c r="J8" s="5"/>
      <c r="K8" s="5"/>
      <c r="L8" s="88"/>
      <c r="M8" s="5"/>
      <c r="N8" s="5"/>
      <c r="O8" s="5"/>
      <c r="P8" s="5"/>
      <c r="Q8" s="5"/>
      <c r="R8" s="7"/>
      <c r="S8" s="5"/>
      <c r="T8" s="14"/>
      <c r="U8" s="5"/>
      <c r="V8" s="5"/>
      <c r="W8" s="5"/>
      <c r="X8" s="5"/>
    </row>
    <row r="9" spans="1:24" ht="12.75">
      <c r="A9" s="15"/>
      <c r="B9" s="17"/>
      <c r="C9" s="17"/>
      <c r="D9" s="17"/>
      <c r="E9" s="17"/>
      <c r="F9" s="17"/>
      <c r="G9" s="17"/>
      <c r="H9" s="17"/>
      <c r="I9" s="5"/>
      <c r="J9" s="5"/>
      <c r="K9" s="5"/>
      <c r="L9" s="88"/>
      <c r="M9" s="5"/>
      <c r="N9" s="5"/>
      <c r="O9" s="5"/>
      <c r="P9" s="5"/>
      <c r="Q9" s="5"/>
      <c r="R9" s="7"/>
      <c r="S9" s="5"/>
      <c r="T9" s="7"/>
      <c r="U9" s="5"/>
      <c r="V9" s="5"/>
      <c r="W9" s="5"/>
      <c r="X9" s="5"/>
    </row>
    <row r="10" spans="1:24" ht="12.75">
      <c r="A10" s="15"/>
      <c r="B10" s="17"/>
      <c r="C10" s="17"/>
      <c r="D10" s="17"/>
      <c r="E10" s="17"/>
      <c r="F10" s="17"/>
      <c r="G10" s="17"/>
      <c r="H10" s="17"/>
      <c r="I10" s="5"/>
      <c r="J10" s="5"/>
      <c r="K10" s="5"/>
      <c r="L10" s="88"/>
      <c r="M10" s="5"/>
      <c r="N10" s="5"/>
      <c r="O10" s="5"/>
      <c r="P10" s="5"/>
      <c r="Q10" s="5"/>
      <c r="R10" s="7"/>
      <c r="S10" s="5"/>
      <c r="T10" s="7"/>
      <c r="U10" s="5"/>
      <c r="V10" s="5"/>
      <c r="W10" s="5"/>
      <c r="X10" s="5"/>
    </row>
    <row r="11" spans="1:24" ht="12.75">
      <c r="A11" s="15"/>
      <c r="B11" s="17"/>
      <c r="C11" s="17"/>
      <c r="D11" s="17"/>
      <c r="E11" s="17"/>
      <c r="F11" s="17"/>
      <c r="G11" s="17"/>
      <c r="H11" s="17"/>
      <c r="I11" s="5"/>
      <c r="J11" s="5"/>
      <c r="K11" s="5"/>
      <c r="L11" s="88"/>
      <c r="M11" s="5"/>
      <c r="N11" s="5"/>
      <c r="O11" s="5"/>
      <c r="P11" s="5"/>
      <c r="Q11" s="5"/>
      <c r="R11" s="7"/>
      <c r="S11" s="5"/>
      <c r="T11" s="7"/>
      <c r="U11" s="5"/>
      <c r="V11" s="5"/>
      <c r="W11" s="5"/>
      <c r="X11" s="5"/>
    </row>
    <row r="12" spans="1:24" ht="12.75">
      <c r="A12" s="15"/>
      <c r="B12" s="17"/>
      <c r="C12" s="17"/>
      <c r="D12" s="17"/>
      <c r="E12" s="17"/>
      <c r="F12" s="17"/>
      <c r="G12" s="17"/>
      <c r="H12" s="17"/>
      <c r="I12" s="5"/>
      <c r="J12" s="5"/>
      <c r="K12" s="5"/>
      <c r="L12" s="88"/>
      <c r="M12" s="5"/>
      <c r="N12" s="5"/>
      <c r="O12" s="5"/>
      <c r="P12" s="5"/>
      <c r="Q12" s="5"/>
      <c r="R12" s="7"/>
      <c r="S12" s="5"/>
      <c r="T12" s="7"/>
      <c r="U12" s="5"/>
      <c r="V12" s="5"/>
      <c r="W12" s="5"/>
      <c r="X12" s="5"/>
    </row>
    <row r="13" spans="1:24" ht="12.75">
      <c r="A13" s="15"/>
      <c r="B13" s="17"/>
      <c r="C13" s="17"/>
      <c r="D13" s="17"/>
      <c r="E13" s="17"/>
      <c r="F13" s="17"/>
      <c r="G13" s="17"/>
      <c r="H13" s="17"/>
      <c r="I13" s="5"/>
      <c r="J13" s="5"/>
      <c r="K13" s="5"/>
      <c r="L13" s="88"/>
      <c r="M13" s="5"/>
      <c r="N13" s="5"/>
      <c r="O13" s="5"/>
      <c r="P13" s="5"/>
      <c r="Q13" s="5"/>
      <c r="R13" s="7"/>
      <c r="S13" s="5"/>
      <c r="T13" s="7"/>
      <c r="U13" s="5"/>
      <c r="V13" s="5"/>
      <c r="W13" s="5"/>
      <c r="X13" s="5"/>
    </row>
    <row r="14" spans="1:24" ht="12.75">
      <c r="A14" s="15"/>
      <c r="B14" s="17"/>
      <c r="C14" s="17"/>
      <c r="D14" s="17"/>
      <c r="E14" s="17"/>
      <c r="F14" s="17"/>
      <c r="G14" s="17"/>
      <c r="H14" s="17"/>
      <c r="I14" s="5"/>
      <c r="J14" s="5"/>
      <c r="K14" s="5"/>
      <c r="L14" s="88"/>
      <c r="M14" s="5"/>
      <c r="N14" s="5"/>
      <c r="O14" s="5"/>
      <c r="P14" s="5"/>
      <c r="Q14" s="5"/>
      <c r="R14" s="7"/>
      <c r="S14" s="5"/>
      <c r="T14" s="7"/>
      <c r="U14" s="5"/>
      <c r="V14" s="5"/>
      <c r="W14" s="5"/>
      <c r="X14" s="5"/>
    </row>
    <row r="15" spans="1:24" ht="12.75">
      <c r="A15" s="15"/>
      <c r="B15" s="17"/>
      <c r="C15" s="17"/>
      <c r="D15" s="17"/>
      <c r="E15" s="17"/>
      <c r="F15" s="17"/>
      <c r="G15" s="17"/>
      <c r="H15" s="17"/>
      <c r="I15" s="5"/>
      <c r="J15" s="5"/>
      <c r="K15" s="5"/>
      <c r="L15" s="88"/>
      <c r="M15" s="5"/>
      <c r="N15" s="5"/>
      <c r="O15" s="5"/>
      <c r="P15" s="5"/>
      <c r="Q15" s="5"/>
      <c r="R15" s="7"/>
      <c r="S15" s="5"/>
      <c r="T15" s="7"/>
      <c r="U15" s="5"/>
      <c r="V15" s="5"/>
      <c r="W15" s="5"/>
      <c r="X15" s="5"/>
    </row>
    <row r="16" spans="1:24" ht="13.5" thickBot="1">
      <c r="A16" s="16"/>
      <c r="B16" s="53"/>
      <c r="C16" s="53"/>
      <c r="D16" s="53"/>
      <c r="E16" s="53"/>
      <c r="F16" s="53"/>
      <c r="G16" s="53"/>
      <c r="H16" s="53"/>
      <c r="I16" s="10"/>
      <c r="J16" s="10"/>
      <c r="K16" s="10"/>
      <c r="L16" s="89"/>
      <c r="M16" s="10"/>
      <c r="N16" s="10"/>
      <c r="O16" s="10"/>
      <c r="P16" s="10"/>
      <c r="Q16" s="10"/>
      <c r="R16" s="11"/>
      <c r="S16" s="10"/>
      <c r="T16" s="11"/>
      <c r="U16" s="10"/>
      <c r="V16" s="10"/>
      <c r="W16" s="10"/>
      <c r="X16" s="10"/>
    </row>
    <row r="17" spans="1:24" ht="12.75">
      <c r="A17" s="48"/>
      <c r="P17" s="12" t="s">
        <v>12</v>
      </c>
      <c r="Q17" s="5"/>
      <c r="R17" s="7"/>
      <c r="S17" s="5"/>
      <c r="T17" s="7"/>
      <c r="U17" s="5"/>
      <c r="V17" s="7"/>
      <c r="W17" s="3"/>
      <c r="X17" s="3"/>
    </row>
    <row r="18" spans="1:24" ht="11.25" customHeight="1">
      <c r="A18" s="48"/>
      <c r="P18" s="5" t="s">
        <v>11</v>
      </c>
      <c r="Q18" s="5"/>
      <c r="R18" s="7" t="s">
        <v>11</v>
      </c>
      <c r="S18" s="5"/>
      <c r="T18" s="7" t="s">
        <v>20</v>
      </c>
      <c r="U18" s="5"/>
      <c r="V18" s="7"/>
      <c r="W18" s="3"/>
      <c r="X18" s="3"/>
    </row>
    <row r="19" spans="1:24" ht="25.5" customHeight="1" hidden="1">
      <c r="A19" s="48"/>
      <c r="P19" s="5" t="s">
        <v>7</v>
      </c>
      <c r="Q19" s="5"/>
      <c r="R19" s="7" t="s">
        <v>13</v>
      </c>
      <c r="S19" s="5"/>
      <c r="T19" s="7" t="s">
        <v>21</v>
      </c>
      <c r="U19" s="5"/>
      <c r="V19" s="7"/>
      <c r="W19" s="3"/>
      <c r="X19" s="3"/>
    </row>
    <row r="20" spans="1:24" ht="12.75">
      <c r="A20" s="48"/>
      <c r="P20" s="13">
        <f>SUM(P4:P19)</f>
        <v>122.24000000000001</v>
      </c>
      <c r="Q20" s="13"/>
      <c r="R20" s="14">
        <f>SUM(R4:R19)</f>
        <v>85500</v>
      </c>
      <c r="S20" s="13"/>
      <c r="T20" s="14">
        <f>R20/P20</f>
        <v>699.4437172774868</v>
      </c>
      <c r="U20" s="13"/>
      <c r="V20" s="14"/>
      <c r="W20" s="3"/>
      <c r="X20" s="3"/>
    </row>
    <row r="21" ht="12.75">
      <c r="A21" s="48"/>
    </row>
    <row r="22" ht="12.75">
      <c r="A22" s="48"/>
    </row>
    <row r="23" ht="12.75">
      <c r="A23" s="48"/>
    </row>
    <row r="24" ht="12.75">
      <c r="A24" s="48"/>
    </row>
  </sheetData>
  <sheetProtection/>
  <printOptions/>
  <pageMargins left="0.75" right="0.75" top="1" bottom="1" header="0.5" footer="0.5"/>
  <pageSetup horizontalDpi="300" verticalDpi="300" orientation="landscape" paperSize="5" scale="90" r:id="rId1"/>
  <headerFooter alignWithMargins="0">
    <oddHeader>&amp;CLINCOLN COUNTY&amp;R&amp;D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2.140625" style="0" customWidth="1"/>
    <col min="2" max="2" width="0.71875" style="0" customWidth="1"/>
    <col min="3" max="3" width="28.00390625" style="0" customWidth="1"/>
    <col min="4" max="4" width="0.5625" style="0" customWidth="1"/>
    <col min="5" max="5" width="28.00390625" style="0" customWidth="1"/>
    <col min="6" max="6" width="0.71875" style="0" customWidth="1"/>
    <col min="7" max="7" width="28.00390625" style="0" customWidth="1"/>
    <col min="8" max="8" width="1.1484375" style="0" customWidth="1"/>
    <col min="10" max="10" width="0.71875" style="0" customWidth="1"/>
    <col min="12" max="12" width="0.42578125" style="0" customWidth="1"/>
    <col min="14" max="14" width="0.5625" style="0" customWidth="1"/>
    <col min="16" max="16" width="0.5625" style="0" customWidth="1"/>
    <col min="18" max="18" width="0.71875" style="0" customWidth="1"/>
    <col min="20" max="20" width="0.71875" style="0" customWidth="1"/>
    <col min="22" max="22" width="0.71875" style="0" customWidth="1"/>
    <col min="24" max="24" width="0.5625" style="0" customWidth="1"/>
  </cols>
  <sheetData>
    <row r="1" spans="1:9" ht="12.75">
      <c r="A1" s="1" t="s">
        <v>54</v>
      </c>
      <c r="I1" s="30" t="s">
        <v>31</v>
      </c>
    </row>
    <row r="3" spans="1:25" ht="13.5" thickBot="1">
      <c r="A3" s="18" t="s">
        <v>0</v>
      </c>
      <c r="B3" s="19"/>
      <c r="C3" s="18" t="s">
        <v>1</v>
      </c>
      <c r="D3" s="18"/>
      <c r="E3" s="18" t="s">
        <v>15</v>
      </c>
      <c r="F3" s="18"/>
      <c r="G3" s="18" t="s">
        <v>16</v>
      </c>
      <c r="H3" s="18"/>
      <c r="I3" s="18" t="s">
        <v>42</v>
      </c>
      <c r="J3" s="18"/>
      <c r="K3" s="18" t="s">
        <v>5</v>
      </c>
      <c r="L3" s="18"/>
      <c r="M3" s="18" t="s">
        <v>6</v>
      </c>
      <c r="N3" s="18"/>
      <c r="O3" s="18" t="s">
        <v>7</v>
      </c>
      <c r="P3" s="18"/>
      <c r="Q3" s="25" t="s">
        <v>8</v>
      </c>
      <c r="R3" s="25"/>
      <c r="S3" s="87" t="s">
        <v>9</v>
      </c>
      <c r="T3" s="25"/>
      <c r="U3" s="25" t="s">
        <v>17</v>
      </c>
      <c r="V3" s="25"/>
      <c r="W3" s="25" t="s">
        <v>18</v>
      </c>
      <c r="X3" s="25"/>
      <c r="Y3" s="25" t="s">
        <v>19</v>
      </c>
    </row>
    <row r="4" spans="1:25" ht="12.75">
      <c r="A4" s="15">
        <v>232523300035</v>
      </c>
      <c r="B4" s="5"/>
      <c r="C4" s="17" t="s">
        <v>68</v>
      </c>
      <c r="D4" s="5"/>
      <c r="E4" s="17" t="s">
        <v>69</v>
      </c>
      <c r="F4" s="5"/>
      <c r="G4" s="17" t="s">
        <v>70</v>
      </c>
      <c r="H4" s="5"/>
      <c r="I4" s="5">
        <v>330958</v>
      </c>
      <c r="J4" s="5"/>
      <c r="K4" s="88">
        <v>39853</v>
      </c>
      <c r="L4" s="5"/>
      <c r="M4" s="5" t="s">
        <v>71</v>
      </c>
      <c r="N4" s="5"/>
      <c r="O4" s="5">
        <v>37.23</v>
      </c>
      <c r="P4" s="5"/>
      <c r="Q4" s="7">
        <v>70000</v>
      </c>
      <c r="R4" s="5"/>
      <c r="S4" s="7">
        <f aca="true" t="shared" si="0" ref="S4:S9">SUM(Q4/O4)</f>
        <v>1880.2041364491004</v>
      </c>
      <c r="T4" s="5"/>
      <c r="U4" s="5">
        <v>6</v>
      </c>
      <c r="V4" s="5"/>
      <c r="W4" s="5">
        <v>1</v>
      </c>
      <c r="X4" s="5"/>
      <c r="Y4" s="5"/>
    </row>
    <row r="5" spans="1:25" ht="12.75">
      <c r="A5" s="15">
        <v>232523300035</v>
      </c>
      <c r="B5" s="5"/>
      <c r="C5" s="17" t="s">
        <v>68</v>
      </c>
      <c r="D5" s="5"/>
      <c r="E5" s="17" t="s">
        <v>70</v>
      </c>
      <c r="F5" s="17"/>
      <c r="G5" s="17" t="s">
        <v>103</v>
      </c>
      <c r="H5" s="5"/>
      <c r="I5" s="5">
        <v>331441</v>
      </c>
      <c r="J5" s="5"/>
      <c r="K5" s="88">
        <v>39973</v>
      </c>
      <c r="L5" s="5"/>
      <c r="M5" s="5" t="s">
        <v>71</v>
      </c>
      <c r="N5" s="5"/>
      <c r="O5" s="5">
        <v>37.23</v>
      </c>
      <c r="P5" s="5"/>
      <c r="Q5" s="7">
        <v>55000</v>
      </c>
      <c r="R5" s="5"/>
      <c r="S5" s="7">
        <f t="shared" si="0"/>
        <v>1477.3032500671502</v>
      </c>
      <c r="T5" s="5"/>
      <c r="U5" s="5">
        <v>6</v>
      </c>
      <c r="V5" s="5"/>
      <c r="W5" s="5">
        <v>1</v>
      </c>
      <c r="X5" s="5"/>
      <c r="Y5" s="5"/>
    </row>
    <row r="6" spans="1:25" ht="12.75">
      <c r="A6" s="15"/>
      <c r="B6" s="5"/>
      <c r="C6" s="17"/>
      <c r="E6" s="17"/>
      <c r="G6" s="17"/>
      <c r="H6" s="17"/>
      <c r="I6" s="5"/>
      <c r="J6" s="5"/>
      <c r="K6" s="88"/>
      <c r="L6" s="88"/>
      <c r="M6" s="115"/>
      <c r="N6" s="5"/>
      <c r="P6" s="5"/>
      <c r="R6" s="7"/>
      <c r="T6" s="14"/>
      <c r="U6" s="40"/>
      <c r="V6" s="40">
        <v>4</v>
      </c>
      <c r="W6" s="40"/>
      <c r="X6" s="40">
        <v>1</v>
      </c>
      <c r="Y6" s="5"/>
    </row>
    <row r="7" spans="1:25" ht="12.75">
      <c r="A7" s="15"/>
      <c r="C7" s="3"/>
      <c r="D7" s="3"/>
      <c r="E7" s="3"/>
      <c r="F7" s="3"/>
      <c r="G7" s="3"/>
      <c r="H7" s="5"/>
      <c r="I7" s="5"/>
      <c r="J7" s="5"/>
      <c r="K7" s="88"/>
      <c r="L7" s="5"/>
      <c r="M7" s="5"/>
      <c r="N7" s="5"/>
      <c r="O7" s="5"/>
      <c r="P7" s="5"/>
      <c r="Q7" s="7"/>
      <c r="R7" s="5"/>
      <c r="S7" s="7" t="e">
        <f t="shared" si="0"/>
        <v>#DIV/0!</v>
      </c>
      <c r="T7" s="5"/>
      <c r="U7" s="5"/>
      <c r="V7" s="5"/>
      <c r="W7" s="5"/>
      <c r="X7" s="5"/>
      <c r="Y7" s="5"/>
    </row>
    <row r="8" spans="1:25" ht="12.75">
      <c r="A8" s="15"/>
      <c r="B8" s="5"/>
      <c r="C8" s="17"/>
      <c r="D8" s="5"/>
      <c r="E8" s="17"/>
      <c r="F8" s="69"/>
      <c r="G8" s="69"/>
      <c r="H8" s="5"/>
      <c r="I8" s="5"/>
      <c r="J8" s="5"/>
      <c r="K8" s="88"/>
      <c r="L8" s="5"/>
      <c r="M8" s="5"/>
      <c r="N8" s="5"/>
      <c r="O8" s="5"/>
      <c r="P8" s="5"/>
      <c r="Q8" s="7"/>
      <c r="R8" s="5"/>
      <c r="S8" s="7" t="e">
        <f t="shared" si="0"/>
        <v>#DIV/0!</v>
      </c>
      <c r="T8" s="5"/>
      <c r="U8" s="5"/>
      <c r="V8" s="5"/>
      <c r="W8" s="5"/>
      <c r="X8" s="5"/>
      <c r="Y8" s="5"/>
    </row>
    <row r="9" spans="1:25" ht="12.75">
      <c r="A9" s="15"/>
      <c r="C9" s="3"/>
      <c r="D9" s="5"/>
      <c r="E9" s="3"/>
      <c r="F9" s="69"/>
      <c r="G9" s="69"/>
      <c r="H9" s="5"/>
      <c r="I9" s="5"/>
      <c r="J9" s="5"/>
      <c r="K9" s="88"/>
      <c r="L9" s="5"/>
      <c r="M9" s="5"/>
      <c r="N9" s="5"/>
      <c r="O9" s="5"/>
      <c r="P9" s="5"/>
      <c r="Q9" s="7"/>
      <c r="R9" s="5"/>
      <c r="S9" s="7" t="e">
        <f t="shared" si="0"/>
        <v>#DIV/0!</v>
      </c>
      <c r="T9" s="5"/>
      <c r="U9" s="5"/>
      <c r="V9" s="5"/>
      <c r="W9" s="5"/>
      <c r="X9" s="5"/>
      <c r="Y9" s="5"/>
    </row>
    <row r="10" spans="1:25" ht="13.5" thickBot="1">
      <c r="A10" s="16"/>
      <c r="B10" s="10"/>
      <c r="C10" s="53"/>
      <c r="D10" s="10"/>
      <c r="E10" s="53"/>
      <c r="F10" s="72"/>
      <c r="G10" s="72"/>
      <c r="H10" s="10"/>
      <c r="I10" s="10"/>
      <c r="J10" s="10"/>
      <c r="K10" s="89"/>
      <c r="L10" s="10"/>
      <c r="M10" s="10"/>
      <c r="N10" s="10"/>
      <c r="O10" s="10"/>
      <c r="P10" s="10"/>
      <c r="Q10" s="11"/>
      <c r="R10" s="10"/>
      <c r="S10" s="10"/>
      <c r="T10" s="10"/>
      <c r="U10" s="10"/>
      <c r="V10" s="10"/>
      <c r="W10" s="10"/>
      <c r="X10" s="10"/>
      <c r="Y10" s="5"/>
    </row>
    <row r="11" spans="1:25" ht="12.75">
      <c r="A11" s="48"/>
      <c r="C11" s="71"/>
      <c r="E11" s="71"/>
      <c r="F11" s="73"/>
      <c r="G11" s="73"/>
      <c r="O11" s="12" t="s">
        <v>12</v>
      </c>
      <c r="P11" s="5"/>
      <c r="Q11" s="7"/>
      <c r="R11" s="5"/>
      <c r="S11" s="7"/>
      <c r="T11" s="5"/>
      <c r="U11" s="7"/>
      <c r="V11" s="3"/>
      <c r="W11" s="3"/>
      <c r="X11" s="3"/>
      <c r="Y11" s="3"/>
    </row>
    <row r="12" spans="1:25" ht="12.75">
      <c r="A12" s="48"/>
      <c r="C12" s="71"/>
      <c r="E12" s="71"/>
      <c r="F12" s="73"/>
      <c r="G12" s="73"/>
      <c r="O12" s="5" t="s">
        <v>11</v>
      </c>
      <c r="P12" s="5"/>
      <c r="Q12" s="7" t="s">
        <v>11</v>
      </c>
      <c r="R12" s="5"/>
      <c r="S12" s="7" t="s">
        <v>20</v>
      </c>
      <c r="T12" s="5"/>
      <c r="U12" s="7"/>
      <c r="V12" s="3"/>
      <c r="W12" s="3"/>
      <c r="X12" s="3"/>
      <c r="Y12" s="3"/>
    </row>
    <row r="13" spans="1:25" ht="12.75">
      <c r="A13" s="48"/>
      <c r="C13" s="71"/>
      <c r="E13" s="71"/>
      <c r="F13" s="73"/>
      <c r="G13" s="73"/>
      <c r="O13" s="5" t="s">
        <v>7</v>
      </c>
      <c r="P13" s="5"/>
      <c r="Q13" s="7" t="s">
        <v>13</v>
      </c>
      <c r="R13" s="5"/>
      <c r="S13" s="7" t="s">
        <v>21</v>
      </c>
      <c r="T13" s="5"/>
      <c r="U13" s="7"/>
      <c r="V13" s="3"/>
      <c r="W13" s="3"/>
      <c r="X13" s="3"/>
      <c r="Y13" s="3"/>
    </row>
    <row r="14" spans="3:25" ht="12.75">
      <c r="C14" s="71"/>
      <c r="E14" s="73"/>
      <c r="F14" s="73"/>
      <c r="G14" s="73"/>
      <c r="O14" s="13">
        <f>SUM(O4:O10)</f>
        <v>74.46</v>
      </c>
      <c r="P14" s="13"/>
      <c r="Q14" s="14">
        <f>SUM(Q4:Q10)</f>
        <v>125000</v>
      </c>
      <c r="R14" s="13"/>
      <c r="S14" s="14">
        <f>Q14/O14</f>
        <v>1678.7536932581254</v>
      </c>
      <c r="T14" s="13"/>
      <c r="U14" s="14"/>
      <c r="V14" s="3"/>
      <c r="W14" s="3"/>
      <c r="X14" s="3"/>
      <c r="Y14" s="3"/>
    </row>
    <row r="20" ht="12.75">
      <c r="A20" s="48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bestFit="1" customWidth="1"/>
    <col min="2" max="2" width="0.5625" style="0" customWidth="1"/>
    <col min="3" max="3" width="28.00390625" style="0" customWidth="1"/>
    <col min="4" max="4" width="0.71875" style="0" customWidth="1"/>
    <col min="5" max="5" width="23.57421875" style="0" customWidth="1"/>
    <col min="6" max="6" width="0.5625" style="0" customWidth="1"/>
    <col min="7" max="7" width="18.57421875" style="0" hidden="1" customWidth="1"/>
    <col min="8" max="8" width="23.140625" style="0" customWidth="1"/>
    <col min="9" max="9" width="0.71875" style="0" customWidth="1"/>
    <col min="11" max="11" width="0.5625" style="0" customWidth="1"/>
    <col min="13" max="13" width="0.5625" style="0" customWidth="1"/>
    <col min="15" max="15" width="0.5625" style="0" customWidth="1"/>
    <col min="17" max="17" width="0.5625" style="0" customWidth="1"/>
    <col min="18" max="18" width="9.140625" style="0" customWidth="1"/>
    <col min="19" max="19" width="0.71875" style="0" customWidth="1"/>
    <col min="21" max="21" width="0.42578125" style="0" customWidth="1"/>
    <col min="22" max="22" width="10.7109375" style="0" customWidth="1"/>
    <col min="23" max="23" width="0.5625" style="0" customWidth="1"/>
    <col min="25" max="25" width="0.2890625" style="0" customWidth="1"/>
  </cols>
  <sheetData>
    <row r="1" spans="1:8" ht="12.75">
      <c r="A1" s="1" t="s">
        <v>54</v>
      </c>
      <c r="H1" s="30" t="s">
        <v>30</v>
      </c>
    </row>
    <row r="3" spans="1:24" ht="13.5" thickBot="1">
      <c r="A3" s="18" t="s">
        <v>0</v>
      </c>
      <c r="B3" s="19"/>
      <c r="C3" s="18" t="s">
        <v>1</v>
      </c>
      <c r="D3" s="18"/>
      <c r="E3" s="18" t="s">
        <v>15</v>
      </c>
      <c r="F3" s="18"/>
      <c r="G3" s="18"/>
      <c r="H3" s="18" t="s">
        <v>16</v>
      </c>
      <c r="I3" s="18"/>
      <c r="J3" s="18" t="s">
        <v>42</v>
      </c>
      <c r="K3" s="18"/>
      <c r="L3" s="18" t="s">
        <v>5</v>
      </c>
      <c r="M3" s="18"/>
      <c r="N3" s="18" t="s">
        <v>6</v>
      </c>
      <c r="O3" s="18"/>
      <c r="P3" s="18" t="s">
        <v>7</v>
      </c>
      <c r="Q3" s="18"/>
      <c r="R3" s="25" t="s">
        <v>8</v>
      </c>
      <c r="S3" s="25"/>
      <c r="T3" s="25" t="s">
        <v>9</v>
      </c>
      <c r="U3" s="25"/>
      <c r="V3" s="29"/>
      <c r="W3" s="29"/>
      <c r="X3" s="29"/>
    </row>
    <row r="4" spans="1:22" ht="12.75">
      <c r="A4" s="15"/>
      <c r="B4" s="2"/>
      <c r="C4" s="8"/>
      <c r="D4" s="3"/>
      <c r="E4" s="17"/>
      <c r="F4" s="17"/>
      <c r="G4" s="17"/>
      <c r="H4" s="5"/>
      <c r="J4" s="5"/>
      <c r="K4" s="5"/>
      <c r="L4" s="88"/>
      <c r="M4" s="5"/>
      <c r="N4" s="9"/>
      <c r="O4" s="5"/>
      <c r="P4" s="5"/>
      <c r="Q4" s="5"/>
      <c r="R4" s="7"/>
      <c r="S4" s="5"/>
      <c r="T4" s="14" t="e">
        <f>R4/P4</f>
        <v>#DIV/0!</v>
      </c>
      <c r="V4" s="109"/>
    </row>
    <row r="5" spans="1:24" ht="12.75">
      <c r="A5" s="67"/>
      <c r="B5" s="37"/>
      <c r="C5" s="37"/>
      <c r="D5" s="37"/>
      <c r="E5" s="80"/>
      <c r="F5" s="80"/>
      <c r="G5" s="80"/>
      <c r="H5" s="80"/>
      <c r="I5" s="65"/>
      <c r="J5" s="40"/>
      <c r="K5" s="68"/>
      <c r="L5" s="61"/>
      <c r="M5" s="5"/>
      <c r="N5" s="5"/>
      <c r="O5" s="5"/>
      <c r="P5" s="5"/>
      <c r="Q5" s="5"/>
      <c r="R5" s="7"/>
      <c r="S5" s="5"/>
      <c r="T5" s="14" t="e">
        <f>R5/P5</f>
        <v>#DIV/0!</v>
      </c>
      <c r="U5" s="5"/>
      <c r="V5" s="90"/>
      <c r="W5" s="5"/>
      <c r="X5" s="5"/>
    </row>
    <row r="6" spans="9:24" ht="12.75">
      <c r="I6" s="65"/>
      <c r="J6" s="91"/>
      <c r="K6" s="68"/>
      <c r="L6" s="61"/>
      <c r="M6" s="5"/>
      <c r="N6" s="5"/>
      <c r="O6" s="5"/>
      <c r="P6" s="5"/>
      <c r="Q6" s="5"/>
      <c r="R6" s="49"/>
      <c r="S6" s="5"/>
      <c r="T6" s="7"/>
      <c r="U6" s="5"/>
      <c r="V6" s="5"/>
      <c r="W6" s="5"/>
      <c r="X6" s="5"/>
    </row>
    <row r="7" spans="1:24" ht="12.75">
      <c r="A7" s="67"/>
      <c r="B7" s="37"/>
      <c r="C7" s="37"/>
      <c r="D7" s="37"/>
      <c r="E7" s="80"/>
      <c r="F7" s="80"/>
      <c r="G7" s="80"/>
      <c r="H7" s="80"/>
      <c r="I7" s="5"/>
      <c r="J7" s="5"/>
      <c r="K7" s="5"/>
      <c r="L7" s="85"/>
      <c r="M7" s="5"/>
      <c r="N7" s="5"/>
      <c r="O7" s="5"/>
      <c r="P7" s="5"/>
      <c r="Q7" s="5"/>
      <c r="R7" s="7"/>
      <c r="S7" s="5"/>
      <c r="T7" s="14" t="e">
        <f>R7/P7</f>
        <v>#DIV/0!</v>
      </c>
      <c r="U7" s="5"/>
      <c r="V7" s="5"/>
      <c r="W7" s="5"/>
      <c r="X7" s="5"/>
    </row>
    <row r="8" spans="1:24" ht="12.75">
      <c r="A8" s="15"/>
      <c r="B8" s="5"/>
      <c r="C8" s="17"/>
      <c r="D8" s="5"/>
      <c r="E8" s="17"/>
      <c r="F8" s="17"/>
      <c r="G8" s="17"/>
      <c r="H8" s="17"/>
      <c r="I8" s="5"/>
      <c r="J8" s="5"/>
      <c r="K8" s="5"/>
      <c r="L8" s="85"/>
      <c r="M8" s="5"/>
      <c r="N8" s="5"/>
      <c r="O8" s="5"/>
      <c r="P8" s="5"/>
      <c r="Q8" s="5"/>
      <c r="R8" s="7"/>
      <c r="S8" s="5"/>
      <c r="T8" s="14" t="e">
        <f>R8/P8</f>
        <v>#DIV/0!</v>
      </c>
      <c r="U8" s="5"/>
      <c r="V8" s="5"/>
      <c r="W8" s="5"/>
      <c r="X8" s="5"/>
    </row>
    <row r="9" spans="1:24" ht="12.75">
      <c r="A9" s="15"/>
      <c r="B9" s="5"/>
      <c r="C9" s="17"/>
      <c r="D9" s="5"/>
      <c r="E9" s="17"/>
      <c r="F9" s="17"/>
      <c r="G9" s="17"/>
      <c r="H9" s="17"/>
      <c r="I9" s="5"/>
      <c r="J9" s="5"/>
      <c r="K9" s="5"/>
      <c r="L9" s="5"/>
      <c r="M9" s="5"/>
      <c r="N9" s="5"/>
      <c r="O9" s="5"/>
      <c r="P9" s="5"/>
      <c r="Q9" s="5"/>
      <c r="R9" s="7"/>
      <c r="S9" s="5"/>
      <c r="T9" s="7"/>
      <c r="U9" s="5"/>
      <c r="V9" s="5"/>
      <c r="W9" s="5"/>
      <c r="X9" s="5"/>
    </row>
    <row r="10" spans="1:24" ht="12.75">
      <c r="A10" s="15"/>
      <c r="B10" s="5"/>
      <c r="C10" s="17"/>
      <c r="D10" s="5"/>
      <c r="E10" s="17"/>
      <c r="F10" s="17"/>
      <c r="G10" s="17"/>
      <c r="H10" s="17"/>
      <c r="I10" s="5"/>
      <c r="J10" s="5"/>
      <c r="K10" s="5"/>
      <c r="L10" s="5"/>
      <c r="M10" s="5"/>
      <c r="N10" s="5"/>
      <c r="O10" s="5"/>
      <c r="P10" s="5"/>
      <c r="Q10" s="5"/>
      <c r="R10" s="7"/>
      <c r="S10" s="5"/>
      <c r="T10" s="7"/>
      <c r="U10" s="5"/>
      <c r="V10" s="5"/>
      <c r="W10" s="5"/>
      <c r="X10" s="5"/>
    </row>
    <row r="11" spans="1:24" ht="12.75">
      <c r="A11" s="15"/>
      <c r="B11" s="5"/>
      <c r="C11" s="17"/>
      <c r="D11" s="5"/>
      <c r="E11" s="17"/>
      <c r="F11" s="17"/>
      <c r="G11" s="17"/>
      <c r="H11" s="17"/>
      <c r="I11" s="5"/>
      <c r="J11" s="5"/>
      <c r="K11" s="5"/>
      <c r="L11" s="5"/>
      <c r="M11" s="5"/>
      <c r="N11" s="5"/>
      <c r="O11" s="5"/>
      <c r="P11" s="5"/>
      <c r="Q11" s="5"/>
      <c r="R11" s="7"/>
      <c r="S11" s="5"/>
      <c r="T11" s="7"/>
      <c r="U11" s="5"/>
      <c r="V11" s="5"/>
      <c r="W11" s="5"/>
      <c r="X11" s="5"/>
    </row>
    <row r="12" spans="1:24" ht="12.75">
      <c r="A12" s="15"/>
      <c r="B12" s="5"/>
      <c r="C12" s="17"/>
      <c r="D12" s="5"/>
      <c r="E12" s="17"/>
      <c r="F12" s="17"/>
      <c r="G12" s="17"/>
      <c r="H12" s="17"/>
      <c r="I12" s="5"/>
      <c r="J12" s="5"/>
      <c r="K12" s="5"/>
      <c r="L12" s="5"/>
      <c r="M12" s="5"/>
      <c r="N12" s="5"/>
      <c r="O12" s="5"/>
      <c r="P12" s="5"/>
      <c r="Q12" s="5"/>
      <c r="R12" s="7"/>
      <c r="S12" s="5"/>
      <c r="T12" s="7"/>
      <c r="U12" s="5"/>
      <c r="V12" s="5"/>
      <c r="W12" s="5"/>
      <c r="X12" s="5"/>
    </row>
    <row r="13" spans="1:24" ht="12.75">
      <c r="A13" s="15"/>
      <c r="B13" s="5"/>
      <c r="C13" s="17"/>
      <c r="D13" s="5"/>
      <c r="E13" s="17"/>
      <c r="F13" s="17"/>
      <c r="G13" s="17"/>
      <c r="H13" s="17"/>
      <c r="I13" s="5"/>
      <c r="J13" s="5"/>
      <c r="K13" s="5"/>
      <c r="L13" s="5"/>
      <c r="M13" s="5"/>
      <c r="N13" s="5"/>
      <c r="O13" s="5"/>
      <c r="P13" s="5"/>
      <c r="Q13" s="5"/>
      <c r="R13" s="7"/>
      <c r="S13" s="5"/>
      <c r="T13" s="7"/>
      <c r="U13" s="5"/>
      <c r="V13" s="5"/>
      <c r="W13" s="5"/>
      <c r="X13" s="5"/>
    </row>
    <row r="14" spans="1:24" ht="12.75">
      <c r="A14" s="15"/>
      <c r="B14" s="5"/>
      <c r="C14" s="17"/>
      <c r="D14" s="5"/>
      <c r="E14" s="17"/>
      <c r="F14" s="17"/>
      <c r="G14" s="17"/>
      <c r="H14" s="17"/>
      <c r="I14" s="5"/>
      <c r="J14" s="5"/>
      <c r="K14" s="5"/>
      <c r="L14" s="5"/>
      <c r="M14" s="5"/>
      <c r="N14" s="5"/>
      <c r="O14" s="5"/>
      <c r="P14" s="5"/>
      <c r="Q14" s="5"/>
      <c r="R14" s="7"/>
      <c r="S14" s="5"/>
      <c r="T14" s="7"/>
      <c r="U14" s="5"/>
      <c r="V14" s="5"/>
      <c r="W14" s="5"/>
      <c r="X14" s="5"/>
    </row>
    <row r="15" spans="1:24" ht="13.5" thickBot="1">
      <c r="A15" s="16"/>
      <c r="B15" s="10"/>
      <c r="C15" s="53"/>
      <c r="D15" s="10"/>
      <c r="E15" s="53"/>
      <c r="F15" s="53"/>
      <c r="G15" s="53"/>
      <c r="H15" s="53"/>
      <c r="I15" s="10"/>
      <c r="J15" s="10"/>
      <c r="K15" s="10"/>
      <c r="L15" s="10"/>
      <c r="M15" s="10"/>
      <c r="N15" s="10"/>
      <c r="O15" s="10"/>
      <c r="P15" s="10"/>
      <c r="Q15" s="10"/>
      <c r="R15" s="51"/>
      <c r="S15" s="10"/>
      <c r="T15" s="10"/>
      <c r="U15" s="10"/>
      <c r="V15" s="10"/>
      <c r="W15" s="10"/>
      <c r="X15" s="10"/>
    </row>
    <row r="16" spans="1:24" ht="12.75">
      <c r="A16" s="48"/>
      <c r="P16" s="12" t="s">
        <v>12</v>
      </c>
      <c r="Q16" s="5"/>
      <c r="R16" s="7"/>
      <c r="S16" s="5"/>
      <c r="T16" s="7"/>
      <c r="U16" s="5"/>
      <c r="V16" s="7"/>
      <c r="W16" s="3"/>
      <c r="X16" s="3"/>
    </row>
    <row r="17" spans="1:24" ht="12.75">
      <c r="A17" s="48"/>
      <c r="P17" s="5" t="s">
        <v>11</v>
      </c>
      <c r="Q17" s="5"/>
      <c r="R17" s="7" t="s">
        <v>11</v>
      </c>
      <c r="S17" s="5"/>
      <c r="T17" s="7" t="s">
        <v>20</v>
      </c>
      <c r="U17" s="5"/>
      <c r="V17" s="7"/>
      <c r="W17" s="3"/>
      <c r="X17" s="3"/>
    </row>
    <row r="18" spans="1:24" ht="12.75">
      <c r="A18" s="48"/>
      <c r="P18" s="5" t="s">
        <v>7</v>
      </c>
      <c r="Q18" s="5"/>
      <c r="R18" s="7" t="s">
        <v>13</v>
      </c>
      <c r="S18" s="5"/>
      <c r="T18" s="7" t="s">
        <v>21</v>
      </c>
      <c r="U18" s="5"/>
      <c r="V18" s="7"/>
      <c r="W18" s="3"/>
      <c r="X18" s="3"/>
    </row>
    <row r="19" spans="1:24" ht="12.75">
      <c r="A19" s="48"/>
      <c r="P19" s="13">
        <f>SUM(P4:P15)</f>
        <v>0</v>
      </c>
      <c r="Q19" s="13"/>
      <c r="R19" s="14">
        <f>SUM(R4:R15)</f>
        <v>0</v>
      </c>
      <c r="S19" s="13"/>
      <c r="T19" s="14" t="e">
        <f>R19/P19</f>
        <v>#DIV/0!</v>
      </c>
      <c r="U19" s="13"/>
      <c r="V19" s="14"/>
      <c r="W19" s="3"/>
      <c r="X19" s="3"/>
    </row>
    <row r="20" ht="12.75">
      <c r="A20" s="48"/>
    </row>
    <row r="21" ht="12.75">
      <c r="A21" s="48"/>
    </row>
  </sheetData>
  <sheetProtection/>
  <printOptions/>
  <pageMargins left="0.75" right="0.75" top="1" bottom="1" header="0.5" footer="0.5"/>
  <pageSetup horizontalDpi="300" verticalDpi="300" orientation="landscape" paperSize="5" scale="96" r:id="rId1"/>
  <headerFooter alignWithMargins="0">
    <oddHeader>&amp;CLINCOLN COUNTY&amp;R&amp;D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AB2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0.71875" style="0" customWidth="1"/>
    <col min="3" max="3" width="22.7109375" style="0" customWidth="1"/>
    <col min="4" max="4" width="0.5625" style="0" customWidth="1"/>
    <col min="5" max="5" width="18.28125" style="0" customWidth="1"/>
    <col min="6" max="6" width="0.5625" style="0" customWidth="1"/>
    <col min="7" max="7" width="18.421875" style="0" hidden="1" customWidth="1"/>
    <col min="8" max="8" width="18.7109375" style="0" customWidth="1"/>
    <col min="9" max="9" width="0.5625" style="0" customWidth="1"/>
    <col min="11" max="11" width="0.71875" style="0" customWidth="1"/>
    <col min="13" max="13" width="0.5625" style="0" customWidth="1"/>
    <col min="15" max="15" width="0.5625" style="0" customWidth="1"/>
    <col min="17" max="17" width="0.71875" style="0" customWidth="1"/>
    <col min="19" max="19" width="0.5625" style="0" customWidth="1"/>
    <col min="20" max="20" width="8.421875" style="0" customWidth="1"/>
    <col min="21" max="21" width="0.5625" style="0" customWidth="1"/>
    <col min="22" max="22" width="7.421875" style="0" customWidth="1"/>
    <col min="23" max="23" width="0.42578125" style="0" customWidth="1"/>
    <col min="24" max="24" width="4.7109375" style="0" customWidth="1"/>
    <col min="25" max="25" width="0.5625" style="0" customWidth="1"/>
    <col min="27" max="27" width="0.5625" style="0" customWidth="1"/>
  </cols>
  <sheetData>
    <row r="3" spans="1:11" ht="12.75">
      <c r="A3" s="1" t="s">
        <v>54</v>
      </c>
      <c r="K3" s="30" t="s">
        <v>28</v>
      </c>
    </row>
    <row r="4" spans="26:28" ht="12.75">
      <c r="Z4" s="26" t="s">
        <v>25</v>
      </c>
      <c r="AA4" s="26"/>
      <c r="AB4" s="26"/>
    </row>
    <row r="5" spans="1:28" ht="13.5" thickBot="1">
      <c r="A5" s="18" t="s">
        <v>0</v>
      </c>
      <c r="B5" s="19"/>
      <c r="C5" s="18" t="s">
        <v>1</v>
      </c>
      <c r="D5" s="18"/>
      <c r="E5" s="18" t="s">
        <v>15</v>
      </c>
      <c r="F5" s="18"/>
      <c r="G5" s="18"/>
      <c r="H5" s="18" t="s">
        <v>16</v>
      </c>
      <c r="I5" s="18"/>
      <c r="J5" s="18" t="s">
        <v>4</v>
      </c>
      <c r="K5" s="18"/>
      <c r="L5" s="18" t="s">
        <v>5</v>
      </c>
      <c r="M5" s="18"/>
      <c r="N5" s="18" t="s">
        <v>7</v>
      </c>
      <c r="O5" s="18"/>
      <c r="P5" s="25" t="s">
        <v>8</v>
      </c>
      <c r="Q5" s="18"/>
      <c r="R5" s="25" t="s">
        <v>9</v>
      </c>
      <c r="S5" s="25"/>
      <c r="T5" s="25" t="s">
        <v>17</v>
      </c>
      <c r="U5" s="25"/>
      <c r="V5" s="25" t="s">
        <v>29</v>
      </c>
      <c r="W5" s="27"/>
      <c r="X5" s="25" t="s">
        <v>19</v>
      </c>
      <c r="Y5" s="27"/>
      <c r="Z5" s="25" t="s">
        <v>8</v>
      </c>
      <c r="AA5" s="27"/>
      <c r="AB5" s="25" t="s">
        <v>24</v>
      </c>
    </row>
    <row r="6" spans="1:24" ht="12.75">
      <c r="A6" s="52"/>
      <c r="B6" s="5"/>
      <c r="C6" s="69"/>
      <c r="D6" s="69"/>
      <c r="E6" s="69"/>
      <c r="F6" s="69"/>
      <c r="G6" s="69"/>
      <c r="H6" s="69"/>
      <c r="I6" s="5"/>
      <c r="J6" s="5"/>
      <c r="K6" s="5"/>
      <c r="L6" s="70"/>
      <c r="M6" s="5"/>
      <c r="N6" s="5"/>
      <c r="O6" s="5"/>
      <c r="P6" s="49"/>
      <c r="Q6" s="5"/>
      <c r="R6" s="49"/>
      <c r="S6" s="5"/>
      <c r="T6" s="64"/>
      <c r="U6" s="64"/>
      <c r="V6" s="64"/>
      <c r="W6" s="54"/>
      <c r="X6" s="54"/>
    </row>
    <row r="7" spans="1:22" ht="12.75">
      <c r="A7" s="52"/>
      <c r="B7" s="5"/>
      <c r="C7" s="69"/>
      <c r="D7" s="69"/>
      <c r="E7" s="69"/>
      <c r="F7" s="69"/>
      <c r="G7" s="69"/>
      <c r="H7" s="69"/>
      <c r="I7" s="5"/>
      <c r="J7" s="5"/>
      <c r="K7" s="5"/>
      <c r="L7" s="5"/>
      <c r="M7" s="5"/>
      <c r="N7" s="5"/>
      <c r="O7" s="5"/>
      <c r="P7" s="49"/>
      <c r="Q7" s="5"/>
      <c r="R7" s="5"/>
      <c r="S7" s="5"/>
      <c r="T7" s="2"/>
      <c r="U7" s="2"/>
      <c r="V7" s="2"/>
    </row>
    <row r="8" spans="1:22" ht="12.75">
      <c r="A8" s="52"/>
      <c r="B8" s="5"/>
      <c r="C8" s="17"/>
      <c r="D8" s="69"/>
      <c r="E8" s="69"/>
      <c r="F8" s="69"/>
      <c r="G8" s="69"/>
      <c r="H8" s="69"/>
      <c r="I8" s="5"/>
      <c r="J8" s="5"/>
      <c r="K8" s="5"/>
      <c r="L8" s="5"/>
      <c r="M8" s="5"/>
      <c r="N8" s="5"/>
      <c r="O8" s="5"/>
      <c r="P8" s="49"/>
      <c r="Q8" s="5"/>
      <c r="R8" s="5"/>
      <c r="S8" s="5"/>
      <c r="T8" s="2"/>
      <c r="U8" s="2"/>
      <c r="V8" s="2"/>
    </row>
    <row r="9" spans="1:22" ht="12.75">
      <c r="A9" s="52"/>
      <c r="B9" s="5"/>
      <c r="C9" s="69"/>
      <c r="D9" s="69"/>
      <c r="E9" s="69"/>
      <c r="F9" s="69"/>
      <c r="G9" s="69"/>
      <c r="H9" s="69"/>
      <c r="I9" s="5"/>
      <c r="J9" s="5"/>
      <c r="K9" s="5"/>
      <c r="L9" s="5"/>
      <c r="M9" s="5"/>
      <c r="N9" s="5"/>
      <c r="O9" s="5"/>
      <c r="P9" s="49"/>
      <c r="Q9" s="5"/>
      <c r="R9" s="5"/>
      <c r="S9" s="5"/>
      <c r="T9" s="2"/>
      <c r="U9" s="2"/>
      <c r="V9" s="2"/>
    </row>
    <row r="10" spans="1:22" ht="12.75">
      <c r="A10" s="15"/>
      <c r="B10" s="5"/>
      <c r="C10" s="69"/>
      <c r="D10" s="69"/>
      <c r="E10" s="69"/>
      <c r="F10" s="69"/>
      <c r="G10" s="69"/>
      <c r="H10" s="69"/>
      <c r="I10" s="5"/>
      <c r="J10" s="5"/>
      <c r="K10" s="5"/>
      <c r="L10" s="5"/>
      <c r="M10" s="5"/>
      <c r="N10" s="5"/>
      <c r="O10" s="5"/>
      <c r="P10" s="49"/>
      <c r="Q10" s="5"/>
      <c r="R10" s="5"/>
      <c r="S10" s="5"/>
      <c r="T10" s="2"/>
      <c r="U10" s="2"/>
      <c r="V10" s="2"/>
    </row>
    <row r="11" spans="1:22" ht="12.75">
      <c r="A11" s="15"/>
      <c r="B11" s="5"/>
      <c r="C11" s="69"/>
      <c r="D11" s="69"/>
      <c r="E11" s="69"/>
      <c r="F11" s="69"/>
      <c r="G11" s="69"/>
      <c r="H11" s="69"/>
      <c r="I11" s="5"/>
      <c r="J11" s="5"/>
      <c r="K11" s="5"/>
      <c r="L11" s="5"/>
      <c r="M11" s="5"/>
      <c r="N11" s="5"/>
      <c r="O11" s="5"/>
      <c r="P11" s="49"/>
      <c r="Q11" s="5"/>
      <c r="R11" s="5"/>
      <c r="S11" s="5"/>
      <c r="T11" s="2"/>
      <c r="U11" s="2"/>
      <c r="V11" s="2"/>
    </row>
    <row r="12" spans="1:22" ht="12.75">
      <c r="A12" s="15"/>
      <c r="B12" s="5"/>
      <c r="C12" s="69"/>
      <c r="D12" s="69"/>
      <c r="E12" s="69"/>
      <c r="F12" s="69"/>
      <c r="G12" s="69"/>
      <c r="H12" s="69"/>
      <c r="I12" s="5"/>
      <c r="J12" s="5"/>
      <c r="K12" s="5"/>
      <c r="L12" s="5"/>
      <c r="M12" s="5"/>
      <c r="N12" s="5"/>
      <c r="O12" s="5"/>
      <c r="P12" s="49"/>
      <c r="Q12" s="5"/>
      <c r="R12" s="5"/>
      <c r="S12" s="5"/>
      <c r="T12" s="2"/>
      <c r="U12" s="2"/>
      <c r="V12" s="2"/>
    </row>
    <row r="13" spans="1:22" ht="12.75">
      <c r="A13" s="15"/>
      <c r="B13" s="5"/>
      <c r="C13" s="69"/>
      <c r="D13" s="69"/>
      <c r="E13" s="69"/>
      <c r="F13" s="69"/>
      <c r="G13" s="69"/>
      <c r="H13" s="69"/>
      <c r="I13" s="5"/>
      <c r="J13" s="5"/>
      <c r="K13" s="5"/>
      <c r="L13" s="5"/>
      <c r="M13" s="5"/>
      <c r="N13" s="5"/>
      <c r="O13" s="5"/>
      <c r="P13" s="49"/>
      <c r="Q13" s="5"/>
      <c r="R13" s="5"/>
      <c r="S13" s="5"/>
      <c r="T13" s="2"/>
      <c r="U13" s="2"/>
      <c r="V13" s="2"/>
    </row>
    <row r="14" spans="1:19" ht="12.75">
      <c r="A14" s="5"/>
      <c r="B14" s="5"/>
      <c r="C14" s="69"/>
      <c r="D14" s="69"/>
      <c r="E14" s="69"/>
      <c r="F14" s="69"/>
      <c r="G14" s="69"/>
      <c r="H14" s="69"/>
      <c r="I14" s="5"/>
      <c r="J14" s="5"/>
      <c r="K14" s="5"/>
      <c r="L14" s="5"/>
      <c r="M14" s="5"/>
      <c r="N14" s="5"/>
      <c r="O14" s="5"/>
      <c r="P14" s="49"/>
      <c r="Q14" s="5"/>
      <c r="R14" s="5"/>
      <c r="S14" s="5"/>
    </row>
    <row r="15" spans="1:19" ht="12.75">
      <c r="A15" s="5"/>
      <c r="B15" s="5"/>
      <c r="C15" s="69"/>
      <c r="D15" s="69"/>
      <c r="E15" s="69"/>
      <c r="F15" s="69"/>
      <c r="G15" s="69"/>
      <c r="H15" s="69"/>
      <c r="I15" s="5"/>
      <c r="J15" s="5"/>
      <c r="K15" s="5"/>
      <c r="L15" s="5"/>
      <c r="M15" s="5"/>
      <c r="N15" s="5"/>
      <c r="O15" s="5"/>
      <c r="P15" s="49"/>
      <c r="Q15" s="5"/>
      <c r="R15" s="5"/>
      <c r="S15" s="5"/>
    </row>
    <row r="16" spans="1:19" ht="12.75">
      <c r="A16" s="5"/>
      <c r="B16" s="5"/>
      <c r="C16" s="69"/>
      <c r="D16" s="69"/>
      <c r="E16" s="69"/>
      <c r="F16" s="69"/>
      <c r="G16" s="69"/>
      <c r="H16" s="69"/>
      <c r="I16" s="5"/>
      <c r="J16" s="5"/>
      <c r="K16" s="5"/>
      <c r="L16" s="5"/>
      <c r="M16" s="5"/>
      <c r="N16" s="5"/>
      <c r="O16" s="5"/>
      <c r="P16" s="49"/>
      <c r="Q16" s="5"/>
      <c r="R16" s="5"/>
      <c r="S16" s="5"/>
    </row>
    <row r="17" spans="1:28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U17" s="34"/>
      <c r="V17" s="34"/>
      <c r="W17" s="34"/>
      <c r="X17" s="34"/>
      <c r="Y17" s="34"/>
      <c r="Z17" s="34"/>
      <c r="AA17" s="34"/>
      <c r="AB17" s="34"/>
    </row>
    <row r="18" spans="16:19" ht="12.75">
      <c r="P18" s="12"/>
      <c r="Q18" s="5"/>
      <c r="R18" s="7"/>
      <c r="S18" s="5"/>
    </row>
    <row r="19" spans="16:19" ht="12.75">
      <c r="P19" s="5"/>
      <c r="Q19" s="5"/>
      <c r="R19" s="7"/>
      <c r="S19" s="5"/>
    </row>
    <row r="20" spans="16:19" ht="12.75">
      <c r="P20" s="5"/>
      <c r="Q20" s="5"/>
      <c r="R20" s="7"/>
      <c r="S20" s="5"/>
    </row>
    <row r="21" spans="16:19" ht="12.75">
      <c r="P21" s="13"/>
      <c r="Q21" s="13"/>
      <c r="R21" s="14"/>
      <c r="S21" s="13"/>
    </row>
  </sheetData>
  <sheetProtection/>
  <printOptions/>
  <pageMargins left="0.75" right="0.75" top="1" bottom="1" header="0.5" footer="0.5"/>
  <pageSetup horizontalDpi="300" verticalDpi="300" orientation="landscape" paperSize="5" r:id="rId1"/>
  <headerFooter alignWithMargins="0">
    <oddHeader>&amp;CLINCOLN COUNTY&amp;R&amp;D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AB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1.28125" style="0" bestFit="1" customWidth="1"/>
    <col min="2" max="2" width="0.71875" style="0" customWidth="1"/>
    <col min="3" max="3" width="32.421875" style="0" customWidth="1"/>
    <col min="4" max="4" width="0.71875" style="0" customWidth="1"/>
    <col min="5" max="5" width="20.7109375" style="0" customWidth="1"/>
    <col min="6" max="6" width="0.85546875" style="0" customWidth="1"/>
    <col min="7" max="7" width="3.140625" style="0" hidden="1" customWidth="1"/>
    <col min="8" max="8" width="26.57421875" style="0" customWidth="1"/>
    <col min="9" max="9" width="0.5625" style="0" customWidth="1"/>
    <col min="11" max="11" width="0.5625" style="0" customWidth="1"/>
    <col min="13" max="13" width="0.42578125" style="0" customWidth="1"/>
    <col min="15" max="15" width="0.42578125" style="0" customWidth="1"/>
    <col min="17" max="17" width="0.42578125" style="0" customWidth="1"/>
    <col min="19" max="19" width="0.5625" style="0" customWidth="1"/>
    <col min="21" max="21" width="0.5625" style="0" customWidth="1"/>
    <col min="22" max="22" width="6.8515625" style="0" customWidth="1"/>
    <col min="23" max="23" width="0.5625" style="0" customWidth="1"/>
    <col min="24" max="24" width="3.28125" style="0" customWidth="1"/>
    <col min="25" max="25" width="0.71875" style="0" customWidth="1"/>
  </cols>
  <sheetData>
    <row r="3" spans="1:24" ht="12.75">
      <c r="A3" s="1" t="s">
        <v>50</v>
      </c>
      <c r="C3" s="129" t="s">
        <v>27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26:28" ht="12.75">
      <c r="Z4" s="26"/>
      <c r="AA4" s="26"/>
      <c r="AB4" s="26"/>
    </row>
    <row r="5" spans="1:28" ht="13.5" thickBot="1">
      <c r="A5" s="18" t="s">
        <v>0</v>
      </c>
      <c r="B5" s="19"/>
      <c r="C5" s="18" t="s">
        <v>1</v>
      </c>
      <c r="D5" s="18"/>
      <c r="E5" s="18" t="s">
        <v>15</v>
      </c>
      <c r="F5" s="18"/>
      <c r="G5" s="18"/>
      <c r="H5" s="18" t="s">
        <v>16</v>
      </c>
      <c r="I5" s="18"/>
      <c r="J5" s="18" t="s">
        <v>42</v>
      </c>
      <c r="K5" s="18"/>
      <c r="L5" s="18" t="s">
        <v>5</v>
      </c>
      <c r="M5" s="18"/>
      <c r="N5" s="18" t="s">
        <v>26</v>
      </c>
      <c r="O5" s="18"/>
      <c r="P5" s="25" t="s">
        <v>8</v>
      </c>
      <c r="Q5" s="18"/>
      <c r="R5" s="25" t="s">
        <v>9</v>
      </c>
      <c r="S5" s="25"/>
      <c r="T5" s="25" t="s">
        <v>17</v>
      </c>
      <c r="U5" s="25"/>
      <c r="V5" s="25" t="s">
        <v>22</v>
      </c>
      <c r="W5" s="27"/>
      <c r="X5" s="25" t="s">
        <v>23</v>
      </c>
      <c r="Y5" s="27"/>
      <c r="Z5" s="29"/>
      <c r="AA5" s="31"/>
      <c r="AB5" s="29"/>
    </row>
    <row r="6" spans="1:24" ht="12.75">
      <c r="A6" s="15">
        <v>258508100089</v>
      </c>
      <c r="B6" s="5"/>
      <c r="C6" s="17" t="s">
        <v>116</v>
      </c>
      <c r="D6" s="17"/>
      <c r="E6" s="17" t="s">
        <v>117</v>
      </c>
      <c r="F6" s="5"/>
      <c r="G6" s="5"/>
      <c r="H6" s="5" t="s">
        <v>118</v>
      </c>
      <c r="I6" s="5"/>
      <c r="J6" s="5">
        <v>331686</v>
      </c>
      <c r="K6" s="5"/>
      <c r="L6" s="62">
        <v>40009</v>
      </c>
      <c r="M6" s="5"/>
      <c r="N6" s="5">
        <v>35</v>
      </c>
      <c r="O6" s="5"/>
      <c r="P6" s="7">
        <v>45000</v>
      </c>
      <c r="Q6" s="5"/>
      <c r="R6" s="14">
        <f>P6/N6</f>
        <v>1285.7142857142858</v>
      </c>
      <c r="S6" s="5"/>
      <c r="T6" s="5">
        <v>0</v>
      </c>
      <c r="U6" s="5"/>
      <c r="V6" s="5">
        <v>0</v>
      </c>
      <c r="W6" s="5"/>
      <c r="X6" s="5">
        <v>0</v>
      </c>
    </row>
    <row r="7" spans="1:24" ht="12.75">
      <c r="A7" s="1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  <c r="Q7" s="5"/>
      <c r="R7" s="5"/>
      <c r="S7" s="5"/>
      <c r="T7" s="5"/>
      <c r="U7" s="5"/>
      <c r="V7" s="5"/>
      <c r="W7" s="5"/>
      <c r="X7" s="5"/>
    </row>
    <row r="8" spans="1:24" ht="12.75">
      <c r="A8" s="1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7"/>
      <c r="Q8" s="5"/>
      <c r="R8" s="5"/>
      <c r="S8" s="5"/>
      <c r="T8" s="5"/>
      <c r="U8" s="5"/>
      <c r="V8" s="5"/>
      <c r="W8" s="5"/>
      <c r="X8" s="5"/>
    </row>
    <row r="9" spans="1:24" ht="12.75">
      <c r="A9" s="1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  <c r="X9" s="5"/>
    </row>
    <row r="10" spans="1:24" ht="12.75">
      <c r="A10" s="1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"/>
      <c r="Q10" s="5"/>
      <c r="R10" s="5"/>
      <c r="S10" s="5"/>
      <c r="T10" s="5"/>
      <c r="U10" s="5"/>
      <c r="V10" s="5"/>
      <c r="W10" s="5"/>
      <c r="X10" s="5"/>
    </row>
    <row r="11" spans="1:24" ht="12.75">
      <c r="A11" s="1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5"/>
      <c r="R11" s="5"/>
      <c r="S11" s="5"/>
      <c r="T11" s="5"/>
      <c r="U11" s="5"/>
      <c r="V11" s="5"/>
      <c r="W11" s="5"/>
      <c r="X11" s="5"/>
    </row>
    <row r="12" spans="1:24" ht="12.75">
      <c r="A12" s="1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5"/>
      <c r="R12" s="5"/>
      <c r="S12" s="5"/>
      <c r="T12" s="5"/>
      <c r="U12" s="5"/>
      <c r="V12" s="5"/>
      <c r="W12" s="5"/>
      <c r="X12" s="5"/>
    </row>
    <row r="13" spans="1:24" ht="12.75">
      <c r="A13" s="1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  <c r="Q13" s="5"/>
      <c r="R13" s="5"/>
      <c r="S13" s="5"/>
      <c r="T13" s="5"/>
      <c r="U13" s="5"/>
      <c r="V13" s="5"/>
      <c r="W13" s="5"/>
      <c r="X13" s="5"/>
    </row>
    <row r="14" spans="1:24" ht="12.75">
      <c r="A14" s="1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7"/>
      <c r="Q14" s="5"/>
      <c r="R14" s="5"/>
      <c r="S14" s="5"/>
      <c r="T14" s="5"/>
      <c r="U14" s="5"/>
      <c r="V14" s="5"/>
      <c r="W14" s="5"/>
      <c r="X14" s="5"/>
    </row>
    <row r="15" spans="1:24" ht="12.75">
      <c r="A15" s="1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  <c r="Q15" s="5"/>
      <c r="R15" s="5"/>
      <c r="S15" s="5"/>
      <c r="T15" s="5"/>
      <c r="U15" s="5"/>
      <c r="V15" s="5"/>
      <c r="W15" s="5"/>
      <c r="X15" s="5"/>
    </row>
    <row r="16" spans="1:24" ht="12.75">
      <c r="A16" s="1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7"/>
      <c r="Q16" s="5"/>
      <c r="R16" s="5"/>
      <c r="S16" s="5"/>
      <c r="T16" s="5"/>
      <c r="U16" s="5"/>
      <c r="V16" s="5"/>
      <c r="W16" s="5"/>
      <c r="X16" s="5"/>
    </row>
    <row r="17" spans="1:24" ht="13.5" thickBot="1">
      <c r="A17" s="1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  <c r="X17" s="10"/>
    </row>
    <row r="18" spans="1:19" ht="12.75">
      <c r="A18" s="48"/>
      <c r="P18" s="12"/>
      <c r="Q18" s="5"/>
      <c r="R18" s="7"/>
      <c r="S18" s="5"/>
    </row>
    <row r="19" spans="1:19" ht="12.75">
      <c r="A19" s="48"/>
      <c r="P19" s="5"/>
      <c r="Q19" s="5"/>
      <c r="R19" s="7"/>
      <c r="S19" s="5"/>
    </row>
    <row r="20" spans="1:18" ht="12.75">
      <c r="A20" s="48"/>
      <c r="N20" s="12" t="s">
        <v>12</v>
      </c>
      <c r="O20" s="5"/>
      <c r="P20" s="7"/>
      <c r="Q20" s="5"/>
      <c r="R20" s="7"/>
    </row>
    <row r="21" spans="14:18" ht="12.75">
      <c r="N21" s="5" t="s">
        <v>11</v>
      </c>
      <c r="O21" s="5"/>
      <c r="P21" s="7" t="s">
        <v>11</v>
      </c>
      <c r="Q21" s="5"/>
      <c r="R21" s="7" t="s">
        <v>8</v>
      </c>
    </row>
    <row r="22" spans="14:18" ht="12.75">
      <c r="N22" s="5" t="s">
        <v>7</v>
      </c>
      <c r="O22" s="5"/>
      <c r="P22" s="7" t="s">
        <v>13</v>
      </c>
      <c r="Q22" s="5"/>
      <c r="R22" s="7" t="s">
        <v>14</v>
      </c>
    </row>
    <row r="23" spans="14:18" ht="12.75">
      <c r="N23" s="13">
        <f>SUM(N6:N17)</f>
        <v>35</v>
      </c>
      <c r="O23" s="13"/>
      <c r="P23" s="14">
        <f>SUM(P6:P17)</f>
        <v>45000</v>
      </c>
      <c r="Q23" s="13"/>
      <c r="R23" s="14">
        <f>P23/N23</f>
        <v>1285.7142857142858</v>
      </c>
    </row>
  </sheetData>
  <sheetProtection/>
  <mergeCells count="1">
    <mergeCell ref="C3:X3"/>
  </mergeCells>
  <printOptions/>
  <pageMargins left="0.75" right="0.75" top="1" bottom="1" header="0.5" footer="0.5"/>
  <pageSetup horizontalDpi="300" verticalDpi="300" orientation="landscape" paperSize="5" r:id="rId3"/>
  <headerFooter alignWithMargins="0">
    <oddHeader>&amp;CLINCOLN COUNTY&amp;R&amp;D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23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1.28125" style="0" customWidth="1"/>
    <col min="2" max="2" width="1.1484375" style="0" customWidth="1"/>
    <col min="3" max="3" width="32.421875" style="0" customWidth="1"/>
    <col min="4" max="4" width="0.85546875" style="0" customWidth="1"/>
    <col min="5" max="5" width="23.00390625" style="0" customWidth="1"/>
    <col min="6" max="6" width="0.71875" style="0" customWidth="1"/>
    <col min="7" max="7" width="23.8515625" style="0" hidden="1" customWidth="1"/>
    <col min="8" max="8" width="23.57421875" style="0" customWidth="1"/>
    <col min="9" max="9" width="0.9921875" style="0" customWidth="1"/>
    <col min="11" max="11" width="0.85546875" style="0" customWidth="1"/>
    <col min="13" max="13" width="0.9921875" style="0" customWidth="1"/>
    <col min="15" max="15" width="0.85546875" style="0" customWidth="1"/>
    <col min="17" max="17" width="0.9921875" style="0" customWidth="1"/>
    <col min="19" max="19" width="0.5625" style="0" customWidth="1"/>
    <col min="21" max="21" width="0.5625" style="0" customWidth="1"/>
    <col min="23" max="23" width="0.85546875" style="0" customWidth="1"/>
  </cols>
  <sheetData>
    <row r="3" spans="1:8" ht="12.75">
      <c r="A3" s="1" t="s">
        <v>50</v>
      </c>
      <c r="H3" s="30" t="s">
        <v>45</v>
      </c>
    </row>
    <row r="4" spans="8:28" ht="12.75">
      <c r="H4" s="5" t="s">
        <v>46</v>
      </c>
      <c r="Z4" s="26"/>
      <c r="AA4" s="26"/>
      <c r="AB4" s="26"/>
    </row>
    <row r="5" spans="1:28" ht="13.5" thickBot="1">
      <c r="A5" s="18" t="s">
        <v>0</v>
      </c>
      <c r="B5" s="19"/>
      <c r="C5" s="18" t="s">
        <v>1</v>
      </c>
      <c r="D5" s="18"/>
      <c r="E5" s="18" t="s">
        <v>15</v>
      </c>
      <c r="F5" s="18"/>
      <c r="G5" s="18"/>
      <c r="H5" s="18" t="s">
        <v>16</v>
      </c>
      <c r="I5" s="18"/>
      <c r="J5" s="18" t="s">
        <v>42</v>
      </c>
      <c r="K5" s="18"/>
      <c r="L5" s="18" t="s">
        <v>5</v>
      </c>
      <c r="M5" s="18"/>
      <c r="N5" s="18" t="s">
        <v>26</v>
      </c>
      <c r="O5" s="18"/>
      <c r="P5" s="25" t="s">
        <v>8</v>
      </c>
      <c r="Q5" s="18"/>
      <c r="R5" s="25" t="s">
        <v>9</v>
      </c>
      <c r="S5" s="25"/>
      <c r="T5" s="25" t="s">
        <v>17</v>
      </c>
      <c r="U5" s="25"/>
      <c r="V5" s="25" t="s">
        <v>22</v>
      </c>
      <c r="W5" s="27"/>
      <c r="X5" s="25" t="s">
        <v>23</v>
      </c>
      <c r="Y5" s="31"/>
      <c r="Z5" s="29"/>
      <c r="AA5" s="31"/>
      <c r="AB5" s="29"/>
    </row>
    <row r="6" spans="1:24" ht="12.75">
      <c r="A6" s="15"/>
      <c r="B6" s="5"/>
      <c r="C6" s="5"/>
      <c r="D6" s="5"/>
      <c r="E6" s="5"/>
      <c r="F6" s="5"/>
      <c r="G6" s="5"/>
      <c r="H6" s="5"/>
      <c r="I6" s="5"/>
      <c r="J6" s="5"/>
      <c r="K6" s="5"/>
      <c r="L6" s="62"/>
      <c r="M6" s="5"/>
      <c r="N6" s="5"/>
      <c r="O6" s="5"/>
      <c r="P6" s="7"/>
      <c r="Q6" s="5"/>
      <c r="R6" s="92" t="e">
        <f>P6/N6</f>
        <v>#DIV/0!</v>
      </c>
      <c r="S6" s="5"/>
      <c r="T6" s="5"/>
      <c r="U6" s="5"/>
      <c r="V6" s="5"/>
      <c r="W6" s="5"/>
      <c r="X6" s="5"/>
    </row>
    <row r="7" spans="1:24" ht="12.75">
      <c r="A7" s="1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  <c r="Q7" s="5"/>
      <c r="R7" s="92"/>
      <c r="S7" s="5"/>
      <c r="T7" s="5"/>
      <c r="U7" s="5"/>
      <c r="V7" s="5"/>
      <c r="W7" s="5"/>
      <c r="X7" s="5"/>
    </row>
    <row r="8" spans="1:24" ht="12.75">
      <c r="A8" s="1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7"/>
      <c r="Q8" s="5"/>
      <c r="R8" s="92"/>
      <c r="S8" s="5"/>
      <c r="T8" s="5"/>
      <c r="U8" s="5"/>
      <c r="V8" s="5"/>
      <c r="W8" s="5"/>
      <c r="X8" s="5"/>
    </row>
    <row r="9" spans="1:24" ht="12.75">
      <c r="A9" s="1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5"/>
      <c r="R9" s="92"/>
      <c r="S9" s="5"/>
      <c r="T9" s="5"/>
      <c r="U9" s="5"/>
      <c r="V9" s="5"/>
      <c r="W9" s="5"/>
      <c r="X9" s="5"/>
    </row>
    <row r="10" spans="1:24" ht="12.75">
      <c r="A10" s="1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"/>
      <c r="Q10" s="5"/>
      <c r="R10" s="92"/>
      <c r="S10" s="5"/>
      <c r="T10" s="5"/>
      <c r="U10" s="5"/>
      <c r="V10" s="5"/>
      <c r="W10" s="5"/>
      <c r="X10" s="5"/>
    </row>
    <row r="11" spans="1:24" ht="12.75">
      <c r="A11" s="1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5"/>
      <c r="R11" s="92"/>
      <c r="S11" s="5"/>
      <c r="T11" s="5"/>
      <c r="U11" s="5"/>
      <c r="V11" s="5"/>
      <c r="W11" s="5"/>
      <c r="X11" s="5"/>
    </row>
    <row r="12" spans="1:24" ht="12.75">
      <c r="A12" s="1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5"/>
      <c r="R12" s="92"/>
      <c r="S12" s="5"/>
      <c r="T12" s="5"/>
      <c r="U12" s="5"/>
      <c r="V12" s="5"/>
      <c r="W12" s="5"/>
      <c r="X12" s="5"/>
    </row>
    <row r="13" spans="1:24" ht="12.75">
      <c r="A13" s="1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  <c r="Q13" s="5"/>
      <c r="R13" s="92"/>
      <c r="S13" s="5"/>
      <c r="T13" s="5"/>
      <c r="U13" s="5"/>
      <c r="V13" s="5"/>
      <c r="W13" s="5"/>
      <c r="X13" s="5"/>
    </row>
    <row r="14" spans="1:24" ht="12.75">
      <c r="A14" s="1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7"/>
      <c r="Q14" s="5"/>
      <c r="R14" s="92"/>
      <c r="S14" s="5"/>
      <c r="T14" s="5"/>
      <c r="U14" s="5"/>
      <c r="V14" s="5"/>
      <c r="W14" s="5"/>
      <c r="X14" s="5"/>
    </row>
    <row r="15" spans="1:24" ht="12.75">
      <c r="A15" s="1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  <c r="Q15" s="5"/>
      <c r="R15" s="92"/>
      <c r="S15" s="5"/>
      <c r="T15" s="5"/>
      <c r="U15" s="5"/>
      <c r="V15" s="5"/>
      <c r="W15" s="5"/>
      <c r="X15" s="5"/>
    </row>
    <row r="16" spans="1:24" ht="12.75">
      <c r="A16" s="1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7"/>
      <c r="Q16" s="5"/>
      <c r="R16" s="92"/>
      <c r="S16" s="5"/>
      <c r="T16" s="5"/>
      <c r="U16" s="5"/>
      <c r="V16" s="5"/>
      <c r="W16" s="5"/>
      <c r="X16" s="5"/>
    </row>
    <row r="17" spans="1:24" ht="13.5" thickBot="1">
      <c r="A17" s="1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0"/>
      <c r="R17" s="101"/>
      <c r="S17" s="10"/>
      <c r="T17" s="10"/>
      <c r="U17" s="10"/>
      <c r="V17" s="10"/>
      <c r="W17" s="10"/>
      <c r="X17" s="10"/>
    </row>
    <row r="18" spans="1:19" ht="12.75">
      <c r="A18" s="48"/>
      <c r="P18" s="12"/>
      <c r="Q18" s="5"/>
      <c r="R18" s="7"/>
      <c r="S18" s="5"/>
    </row>
    <row r="19" spans="1:19" ht="12.75">
      <c r="A19" s="48"/>
      <c r="P19" s="5"/>
      <c r="Q19" s="5"/>
      <c r="R19" s="7"/>
      <c r="S19" s="5"/>
    </row>
    <row r="20" spans="1:18" ht="12.75">
      <c r="A20" s="48"/>
      <c r="N20" s="12" t="s">
        <v>12</v>
      </c>
      <c r="O20" s="5"/>
      <c r="P20" s="7"/>
      <c r="Q20" s="5"/>
      <c r="R20" s="7"/>
    </row>
    <row r="21" spans="14:18" ht="12.75">
      <c r="N21" s="5" t="s">
        <v>11</v>
      </c>
      <c r="O21" s="5"/>
      <c r="P21" s="7" t="s">
        <v>11</v>
      </c>
      <c r="Q21" s="5"/>
      <c r="R21" s="7" t="s">
        <v>8</v>
      </c>
    </row>
    <row r="22" spans="14:18" ht="12.75">
      <c r="N22" s="5" t="s">
        <v>7</v>
      </c>
      <c r="O22" s="5"/>
      <c r="P22" s="7" t="s">
        <v>13</v>
      </c>
      <c r="Q22" s="5"/>
      <c r="R22" s="7" t="s">
        <v>14</v>
      </c>
    </row>
    <row r="23" spans="14:18" ht="12.75">
      <c r="N23" s="13">
        <f>SUM(N6:N17)</f>
        <v>0</v>
      </c>
      <c r="O23" s="13"/>
      <c r="P23" s="14">
        <f>SUM(P6:P17)</f>
        <v>0</v>
      </c>
      <c r="Q23" s="13"/>
      <c r="R23" s="14" t="e">
        <f>P23/N23</f>
        <v>#DIV/0!</v>
      </c>
    </row>
  </sheetData>
  <sheetProtection/>
  <printOptions/>
  <pageMargins left="0.7" right="0.7" top="0.75" bottom="0.75" header="0.3" footer="0.3"/>
  <pageSetup horizontalDpi="300" verticalDpi="300" orientation="landscape" paperSize="5" scale="94" r:id="rId3"/>
  <headerFooter>
    <oddHeader>&amp;CLINCOLN COUNTY&amp;R&amp;D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Assessor's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Lincoln County</dc:creator>
  <cp:keywords/>
  <dc:description/>
  <cp:lastModifiedBy>chollenbaugh</cp:lastModifiedBy>
  <cp:lastPrinted>2011-07-25T17:05:29Z</cp:lastPrinted>
  <dcterms:created xsi:type="dcterms:W3CDTF">2000-05-02T15:58:26Z</dcterms:created>
  <dcterms:modified xsi:type="dcterms:W3CDTF">2011-07-25T17:07:28Z</dcterms:modified>
  <cp:category/>
  <cp:version/>
  <cp:contentType/>
  <cp:contentStatus/>
</cp:coreProperties>
</file>